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5" windowWidth="15315" windowHeight="8985" activeTab="5"/>
  </bookViews>
  <sheets>
    <sheet name="CNS" sheetId="1" r:id="rId1"/>
    <sheet name="CNS 2017 RELIQ" sheetId="4" r:id="rId2"/>
    <sheet name="CNS 2017 BLANCO" sheetId="8" r:id="rId3"/>
    <sheet name="AFP S-Incr" sheetId="5" r:id="rId4"/>
    <sheet name="AFP RELIQ" sheetId="6" r:id="rId5"/>
    <sheet name="AFP BLANCO" sheetId="7" r:id="rId6"/>
  </sheets>
  <calcPr calcId="124519"/>
</workbook>
</file>

<file path=xl/calcChain.xml><?xml version="1.0" encoding="utf-8"?>
<calcChain xmlns="http://schemas.openxmlformats.org/spreadsheetml/2006/main">
  <c r="AA16" i="1"/>
  <c r="P40" i="7" l="1"/>
  <c r="U25"/>
  <c r="V25" s="1"/>
  <c r="V24"/>
  <c r="U24"/>
  <c r="U23"/>
  <c r="V23" s="1"/>
  <c r="U22"/>
  <c r="V22" s="1"/>
  <c r="U21"/>
  <c r="V21" s="1"/>
  <c r="U20"/>
  <c r="V20" s="1"/>
  <c r="U19"/>
  <c r="V19" s="1"/>
  <c r="U18"/>
  <c r="V18" s="1"/>
  <c r="U17"/>
  <c r="V17" s="1"/>
  <c r="U16"/>
  <c r="V16" s="1"/>
  <c r="U15"/>
  <c r="V15" s="1"/>
  <c r="U14"/>
  <c r="V14" s="1"/>
  <c r="V26" l="1"/>
  <c r="U26"/>
  <c r="AA16" i="4"/>
  <c r="AA23" s="1"/>
  <c r="AA29" s="1"/>
  <c r="AA35" s="1"/>
  <c r="AA36" s="1"/>
  <c r="P40" i="6"/>
  <c r="U25"/>
  <c r="V25" s="1"/>
  <c r="U24"/>
  <c r="V24" s="1"/>
  <c r="U23"/>
  <c r="V23" s="1"/>
  <c r="U22"/>
  <c r="V22" s="1"/>
  <c r="U21"/>
  <c r="V21" s="1"/>
  <c r="U20"/>
  <c r="V20" s="1"/>
  <c r="U19"/>
  <c r="V19" s="1"/>
  <c r="U18"/>
  <c r="V18" s="1"/>
  <c r="U17"/>
  <c r="V17" s="1"/>
  <c r="U16"/>
  <c r="V16" s="1"/>
  <c r="U15"/>
  <c r="V15" s="1"/>
  <c r="U14"/>
  <c r="V14" s="1"/>
  <c r="P26"/>
  <c r="M30" s="1"/>
  <c r="M34" s="1"/>
  <c r="M39" s="1"/>
  <c r="M42" s="1"/>
  <c r="P40" i="5"/>
  <c r="U25"/>
  <c r="V25" s="1"/>
  <c r="U24"/>
  <c r="V24" s="1"/>
  <c r="U23"/>
  <c r="V23" s="1"/>
  <c r="U22"/>
  <c r="V22" s="1"/>
  <c r="U21"/>
  <c r="V21" s="1"/>
  <c r="U20"/>
  <c r="V20" s="1"/>
  <c r="U19"/>
  <c r="V19" s="1"/>
  <c r="U18"/>
  <c r="V18" s="1"/>
  <c r="U17"/>
  <c r="V17" s="1"/>
  <c r="U16"/>
  <c r="V16" s="1"/>
  <c r="U15"/>
  <c r="V15" s="1"/>
  <c r="U14"/>
  <c r="V14" s="1"/>
  <c r="P26"/>
  <c r="M30" s="1"/>
  <c r="M34" s="1"/>
  <c r="M39" s="1"/>
  <c r="M42" s="1"/>
  <c r="AA23" i="1"/>
  <c r="AA29" s="1"/>
  <c r="AA35" s="1"/>
  <c r="AA36" s="1"/>
  <c r="V26" i="5" l="1"/>
  <c r="V26" i="6"/>
  <c r="U26"/>
  <c r="U26" i="5"/>
  <c r="R30" i="6" l="1"/>
  <c r="R31" s="1"/>
  <c r="R34" s="1"/>
  <c r="W30"/>
  <c r="R30" i="5"/>
  <c r="R31" s="1"/>
  <c r="R34" s="1"/>
  <c r="W30"/>
  <c r="W33" i="6" l="1"/>
  <c r="W32"/>
  <c r="W33" i="5"/>
  <c r="W32"/>
  <c r="W35" i="6" l="1"/>
  <c r="W38" s="1"/>
  <c r="W35" i="5"/>
  <c r="W38" s="1"/>
</calcChain>
</file>

<file path=xl/sharedStrings.xml><?xml version="1.0" encoding="utf-8"?>
<sst xmlns="http://schemas.openxmlformats.org/spreadsheetml/2006/main" count="506" uniqueCount="139">
  <si>
    <t>CAJA NACIONAL DE SALUD</t>
  </si>
  <si>
    <t>SISTEMA DE COTIZACIONES</t>
  </si>
  <si>
    <t>Bs. 3.-</t>
  </si>
  <si>
    <t>Form. RCI - 1A</t>
  </si>
  <si>
    <t>Nº   0122579</t>
  </si>
  <si>
    <t>COMPROBANTE DE PAGO MENSUAL DE APORTES</t>
  </si>
  <si>
    <t>NOMBRE O RAZON SOCIAL DEL EMPLEADOR</t>
  </si>
  <si>
    <t>Nº NIT</t>
  </si>
  <si>
    <t>Nº del Empleador</t>
  </si>
  <si>
    <t>Nº del Asegurado</t>
  </si>
  <si>
    <t>DOMICILO ZONA</t>
  </si>
  <si>
    <t>CALLE</t>
  </si>
  <si>
    <t>NÚMERO</t>
  </si>
  <si>
    <t>TELÉFONO</t>
  </si>
  <si>
    <t>Nº Comprobante</t>
  </si>
  <si>
    <t xml:space="preserve">CORRESPONDIENTE AL MES DE </t>
  </si>
  <si>
    <t>DE</t>
  </si>
  <si>
    <t>ACTIVIDAD DEL EMPLEADOR</t>
  </si>
  <si>
    <t>Nº TRAB.</t>
  </si>
  <si>
    <t>TOTAL SALARIOS</t>
  </si>
  <si>
    <t>TASA</t>
  </si>
  <si>
    <t>MODULO</t>
  </si>
  <si>
    <t>COTIZACIÓN</t>
  </si>
  <si>
    <t>KARDIXTA</t>
  </si>
  <si>
    <t>RIESGO PROFESIONAL A CORTO PLAZO</t>
  </si>
  <si>
    <t>CASOS</t>
  </si>
  <si>
    <t>IMPORTE</t>
  </si>
  <si>
    <t>1.- ENFERMEDAD COMÚN</t>
  </si>
  <si>
    <t>2.- MATERNIDAD</t>
  </si>
  <si>
    <t>3.- ACCIDENTE DE TRABAJO</t>
  </si>
  <si>
    <t>4.- ENFERMEDAD PROFESIONAL</t>
  </si>
  <si>
    <t>DEDUCCIONES</t>
  </si>
  <si>
    <t>RECARGO DE LEY</t>
  </si>
  <si>
    <t>INTERÉS</t>
  </si>
  <si>
    <t>MULTAS</t>
  </si>
  <si>
    <t>RECARGOS</t>
  </si>
  <si>
    <t>VERIFICADOR</t>
  </si>
  <si>
    <t xml:space="preserve">              SALDO A FAVOR DE LA C.N.S.</t>
  </si>
  <si>
    <t xml:space="preserve">              SALDO A FAVOR DEL EMPLEADOR</t>
  </si>
  <si>
    <t>D  E  B  I  T  A  D  O</t>
  </si>
  <si>
    <t>FORMA DE PAGO</t>
  </si>
  <si>
    <t>Como representante legal de la empresa declaro bajo juramento la exactitud de los datos consignados en este documento.</t>
  </si>
  <si>
    <t>CH. Nº</t>
  </si>
  <si>
    <t>EFECTIVO</t>
  </si>
  <si>
    <t>TOTAL PAGADO</t>
  </si>
  <si>
    <r>
      <t xml:space="preserve">Firma                                                                                                               </t>
    </r>
    <r>
      <rPr>
        <sz val="9"/>
        <rFont val="Times New Roman"/>
        <family val="1"/>
      </rPr>
      <t xml:space="preserve"> Carnet de Identidad Nº    </t>
    </r>
    <r>
      <rPr>
        <sz val="7"/>
        <rFont val="Times New Roman"/>
        <family val="1"/>
      </rPr>
      <t xml:space="preserve">                                                      .                                                                     </t>
    </r>
  </si>
  <si>
    <t>Nº CONTROL</t>
  </si>
  <si>
    <t>B A N C O</t>
  </si>
  <si>
    <t xml:space="preserve">              T O T A L</t>
  </si>
  <si>
    <t xml:space="preserve">              T O T A L   A   C A N C E L A R</t>
  </si>
  <si>
    <t>A B O N A D O</t>
  </si>
  <si>
    <t>OBSERVACIONES</t>
  </si>
  <si>
    <t>LIQUIDADO POR:</t>
  </si>
  <si>
    <t>CAJA - RECIBIDO POR:</t>
  </si>
  <si>
    <t>REGISTRO DE CAJA</t>
  </si>
  <si>
    <t>GAIA EMPRESARIAL</t>
  </si>
  <si>
    <t>01-924-0023</t>
  </si>
  <si>
    <t>CENTRAL</t>
  </si>
  <si>
    <t>SERVICIOS</t>
  </si>
  <si>
    <t>039</t>
  </si>
  <si>
    <t>01232422</t>
  </si>
  <si>
    <t>Nº   0122580</t>
  </si>
  <si>
    <t>01232423</t>
  </si>
  <si>
    <t>01230243/2013</t>
  </si>
  <si>
    <t>01230250/2013</t>
  </si>
  <si>
    <t>POR INCREMENTO SALARIAL GESTION 2013, SEGÚN EL DS 1549</t>
  </si>
  <si>
    <t>FORMULARIO DE PAGO DE CONTRIBUCIONES</t>
  </si>
  <si>
    <t>AL SISTEMA INTEGRAL DE PENSIONES</t>
  </si>
  <si>
    <t>(Declatración Jurada)</t>
  </si>
  <si>
    <r>
      <t>NOTA :</t>
    </r>
    <r>
      <rPr>
        <sz val="11"/>
        <rFont val="Arial"/>
        <family val="2"/>
      </rPr>
      <t xml:space="preserve"> EN CASO DE QUE EL NUMERO DE SUS DEPENDIENTES SEA MAYOR A DIEZ (10), DEBE ADJUNTAR A ESTE FORMULARIO EL DETALLE DE PLANILLAS DE ACUERDO AL FORMATO ESTABLECIDO EN ESTE FORMULARIO Y A LAS INSTRUCCIONES GENERALES QUE SE DETALLA AL DORSO.</t>
    </r>
  </si>
  <si>
    <t>III. DETALLE DE CONTRIBUCIONES, PRIMAS PARA EL SIP APORTES PARA VIVIENDA Y APORTES PARA EL FONDO SOLIDARIO</t>
  </si>
  <si>
    <t>Identificación</t>
  </si>
  <si>
    <t>Datos Generales del Asegurado</t>
  </si>
  <si>
    <t>Tipo</t>
  </si>
  <si>
    <t>Numero</t>
  </si>
  <si>
    <t>Ext</t>
  </si>
  <si>
    <t>NUA/CUA</t>
  </si>
  <si>
    <t>Primer Apellido</t>
  </si>
  <si>
    <t>Segundo Apelido</t>
  </si>
  <si>
    <t>Apellido Casada</t>
  </si>
  <si>
    <t>Primer Nombre</t>
  </si>
  <si>
    <t>Segundo Nombre</t>
  </si>
  <si>
    <t>Departamento</t>
  </si>
  <si>
    <t>Novedades I/R/L/S</t>
  </si>
  <si>
    <t>Fecha Novedades dd/mm/aa</t>
  </si>
  <si>
    <t>Dias Cotizados</t>
  </si>
  <si>
    <t>Tipo de Asegurado (Minero-M estacional-E Minero Cooperativ)</t>
  </si>
  <si>
    <t>Total Ganado Dependiente Menor de 65 años que decide aportar al SIP</t>
  </si>
  <si>
    <t>Total Ganado Dependiente Mayor de 65 años que decide aportar al SIP</t>
  </si>
  <si>
    <t>Total Ganado Dependiente Menor de 65 años que decide no aportar al SIP</t>
  </si>
  <si>
    <t>Total Ganado Dependiente Mayor de 65 años que decide no aportar al SIP</t>
  </si>
  <si>
    <t>Cotización Adicional</t>
  </si>
  <si>
    <t>Total Ganado en Bs.</t>
  </si>
  <si>
    <t>Total Ganado en Bs Minero</t>
  </si>
  <si>
    <t>CI</t>
  </si>
  <si>
    <t>L.P.</t>
  </si>
  <si>
    <t>BN</t>
  </si>
  <si>
    <t>TOTALES</t>
  </si>
  <si>
    <t>Declaro que los datos consignados son fidedignos y autorizo a la AFP a que del Total Ganado efectúe el prorrateo en los porcentajes determinados por ley entre cada uno de los afiliados reportados en este formulario.</t>
  </si>
  <si>
    <t>APORTE AL SISTEMA INTEGRAL DE PENSIONES</t>
  </si>
  <si>
    <t>APORTE PATRONAL PARA LA VIVIENDA</t>
  </si>
  <si>
    <t>APORTE SOLIDARIO PATRONAL Y DEL ASEGURADO</t>
  </si>
  <si>
    <t>Sumatoria Dependiente o Asegurado con Pensión del SIP menor de 65 años que decide seguir aportando al SIP Suma (21)</t>
  </si>
  <si>
    <t>42 Sumatoria del Total Ganado (26)</t>
  </si>
  <si>
    <t>Sumatoria del Total Ganado (26)</t>
  </si>
  <si>
    <t>Sumatoria Dependiente mayor de 65 años o Asegurado con Pension del SIP mayor de 65 años que decide seguir aportando al SIP Suma (22)</t>
  </si>
  <si>
    <t>43 Contribución de Vivienda (fila 42x2%)</t>
  </si>
  <si>
    <t>Sumatoria Asegurado con Pensiones del SIP menor de 65 años que decide no seguir aportando al SIP Suma (23)</t>
  </si>
  <si>
    <t>44 Interes por Mora</t>
  </si>
  <si>
    <t>Aporte Patronal Solidario (fila 47x3%)</t>
  </si>
  <si>
    <t>Sumatoria Asegurado con Pensiones del SIP mayor de 65 años que decide no seguir aportando al SIP Suma (24)</t>
  </si>
  <si>
    <t>45 Interes Incremental</t>
  </si>
  <si>
    <t>Aporte Solidario del Asegurado (Fila 47x0,5%)</t>
  </si>
  <si>
    <t>Contribución Dependiente o Asegurado con Pensión del SIP menor de 65 años que decide aportar al SIP (Fila 29x13,92%)</t>
  </si>
  <si>
    <t>46 TOTAL A PAGAR (43+44+45)</t>
  </si>
  <si>
    <t>Contribución Dependiente mayor de 65 años o Asegurado con Pensión del SIP mayor de 65 años que decide seguir aportando al SIP (Fila 30 x 10.5%)</t>
  </si>
  <si>
    <t>Subtotal Primas y Contribuciones (49+50+51)</t>
  </si>
  <si>
    <t>Contribución Asegurado con Pensiones del SIP menor de 65 años que decide no seguir aportando al SIP Suma (Fila 31x3.92%)</t>
  </si>
  <si>
    <t>CAP INDIV</t>
  </si>
  <si>
    <t>Contribución Asegurado con Pensiones del SIP mayor de 65 años que decide no seguir aportando al SIP Suma (Fila 32x0.5%)</t>
  </si>
  <si>
    <t>RIESGO COMUN</t>
  </si>
  <si>
    <t>Sumatoria Cotizaciones Adicionales Suma (25)</t>
  </si>
  <si>
    <t>TOTAL A PAGAR (52+53+54)</t>
  </si>
  <si>
    <t>Subtotal Primas y Contribuciones (33+34+35+36+37)</t>
  </si>
  <si>
    <t>COMISION AFP</t>
  </si>
  <si>
    <t>Interes por Mora</t>
  </si>
  <si>
    <t>(56) Firma del empleador o Representante Legal</t>
  </si>
  <si>
    <t>Interes Incremental</t>
  </si>
  <si>
    <t>TOTAL A PAGAR SIP (38+39+40)</t>
  </si>
  <si>
    <t>Sello Entidad Financiera</t>
  </si>
  <si>
    <t>SON</t>
  </si>
  <si>
    <t>BOLIVIANOS</t>
  </si>
  <si>
    <t>Yo ……………………………………………………………, tengo el conocimiento de que la falcedad de los datos consignados en el presente Formulario, constituye un delito tipificado en el Parágrafo II del Articulo 345 Bis del Codigo Penal Boliviano, cuya consecuencia es la privación de libertad de tres a cinco años y multa de sesenta a doscientos días.</t>
  </si>
  <si>
    <t>Sta Cz</t>
  </si>
  <si>
    <t>ABRIL</t>
  </si>
  <si>
    <t>RIESGO PROF</t>
  </si>
  <si>
    <t xml:space="preserve">1.- ENFERMEDAD COMÚN </t>
  </si>
  <si>
    <t>,</t>
  </si>
  <si>
    <t>POR INCREMENTO SALARIAL GESTION 2018, SEGÚN EL DS 3544</t>
  </si>
</sst>
</file>

<file path=xl/styles.xml><?xml version="1.0" encoding="utf-8"?>
<styleSheet xmlns="http://schemas.openxmlformats.org/spreadsheetml/2006/main">
  <numFmts count="2">
    <numFmt numFmtId="164" formatCode="0_)"/>
    <numFmt numFmtId="165" formatCode="_-&quot;$&quot;* #,##0.00_-;\-&quot;$&quot;* #,##0.00_-;_-&quot;$&quot;* &quot;-&quot;??_-;_-@_-"/>
  </numFmts>
  <fonts count="31">
    <font>
      <sz val="10"/>
      <name val="Arial"/>
    </font>
    <font>
      <sz val="11"/>
      <color theme="1"/>
      <name val="Calibri"/>
      <family val="2"/>
      <scheme val="minor"/>
    </font>
    <font>
      <sz val="11"/>
      <color theme="1"/>
      <name val="Calibri"/>
      <family val="2"/>
      <scheme val="minor"/>
    </font>
    <font>
      <b/>
      <sz val="9"/>
      <name val="Times New Roman"/>
      <family val="1"/>
    </font>
    <font>
      <b/>
      <sz val="10"/>
      <name val="Times New Roman"/>
      <family val="1"/>
    </font>
    <font>
      <b/>
      <sz val="24"/>
      <name val="Arial"/>
      <family val="2"/>
    </font>
    <font>
      <b/>
      <sz val="12"/>
      <name val="Arial"/>
      <family val="2"/>
    </font>
    <font>
      <b/>
      <sz val="12"/>
      <name val="Times New Roman"/>
      <family val="1"/>
    </font>
    <font>
      <sz val="10"/>
      <name val="Times New Roman"/>
      <family val="1"/>
    </font>
    <font>
      <sz val="8"/>
      <name val="Times New Roman"/>
      <family val="1"/>
    </font>
    <font>
      <b/>
      <sz val="8"/>
      <name val="Times New Roman"/>
      <family val="1"/>
    </font>
    <font>
      <sz val="10"/>
      <name val="Arial"/>
      <family val="2"/>
    </font>
    <font>
      <sz val="7"/>
      <name val="Times New Roman"/>
      <family val="1"/>
    </font>
    <font>
      <sz val="9"/>
      <name val="Times New Roman"/>
      <family val="1"/>
    </font>
    <font>
      <b/>
      <sz val="7"/>
      <name val="Times New Roman"/>
      <family val="1"/>
    </font>
    <font>
      <sz val="22"/>
      <name val="Arial"/>
      <family val="2"/>
    </font>
    <font>
      <b/>
      <sz val="14"/>
      <name val="Arial"/>
      <family val="2"/>
    </font>
    <font>
      <b/>
      <sz val="11"/>
      <name val="Arial"/>
      <family val="2"/>
    </font>
    <font>
      <sz val="11"/>
      <name val="Arial"/>
      <family val="2"/>
    </font>
    <font>
      <b/>
      <sz val="10"/>
      <name val="Arial"/>
      <family val="2"/>
    </font>
    <font>
      <sz val="10"/>
      <name val="Agency FB"/>
      <family val="2"/>
    </font>
    <font>
      <sz val="8"/>
      <name val="Agency FB"/>
      <family val="2"/>
    </font>
    <font>
      <b/>
      <sz val="10"/>
      <name val="Agency FB"/>
      <family val="2"/>
    </font>
    <font>
      <sz val="8"/>
      <name val="Arial"/>
      <family val="2"/>
    </font>
    <font>
      <sz val="9"/>
      <name val="Agency FB"/>
      <family val="2"/>
    </font>
    <font>
      <sz val="9"/>
      <name val="Arial"/>
      <family val="2"/>
    </font>
    <font>
      <b/>
      <sz val="9"/>
      <name val="Agency FB"/>
      <family val="2"/>
    </font>
    <font>
      <b/>
      <sz val="9"/>
      <name val="Arial"/>
      <family val="2"/>
    </font>
    <font>
      <b/>
      <sz val="8"/>
      <name val="Arial"/>
      <family val="2"/>
    </font>
    <font>
      <b/>
      <sz val="8"/>
      <name val="Agency FB"/>
      <family val="2"/>
    </font>
    <font>
      <sz val="10"/>
      <name val="Arial"/>
    </font>
  </fonts>
  <fills count="6">
    <fill>
      <patternFill patternType="none"/>
    </fill>
    <fill>
      <patternFill patternType="gray125"/>
    </fill>
    <fill>
      <patternFill patternType="solid">
        <fgColor theme="2" tint="-0.249977111117893"/>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FF00"/>
        <bgColor indexed="64"/>
      </patternFill>
    </fill>
  </fills>
  <borders count="65">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bottom style="hair">
        <color indexed="64"/>
      </bottom>
      <diagonal/>
    </border>
    <border>
      <left/>
      <right style="thin">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11" fillId="0" borderId="0"/>
    <xf numFmtId="0" fontId="11" fillId="0" borderId="0"/>
    <xf numFmtId="0" fontId="2" fillId="0" borderId="0"/>
    <xf numFmtId="165" fontId="11" fillId="0" borderId="0" applyFont="0" applyFill="0" applyBorder="0" applyAlignment="0" applyProtection="0"/>
    <xf numFmtId="0" fontId="1" fillId="0" borderId="0"/>
    <xf numFmtId="9" fontId="30" fillId="0" borderId="0" applyFont="0" applyFill="0" applyBorder="0" applyAlignment="0" applyProtection="0"/>
  </cellStyleXfs>
  <cellXfs count="259">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4" fillId="0" borderId="0" xfId="0" applyFont="1" applyBorder="1"/>
    <xf numFmtId="0" fontId="0" fillId="0" borderId="0" xfId="0" applyBorder="1"/>
    <xf numFmtId="0" fontId="0" fillId="0" borderId="5" xfId="0" applyBorder="1"/>
    <xf numFmtId="0" fontId="3" fillId="0" borderId="0" xfId="0" applyFont="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0" xfId="0"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8" fillId="0" borderId="4"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8" fillId="0" borderId="5" xfId="0" applyFont="1" applyBorder="1" applyAlignment="1">
      <alignment vertical="center"/>
    </xf>
    <xf numFmtId="0" fontId="8" fillId="0" borderId="0" xfId="0" applyFont="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10" fillId="0" borderId="5" xfId="0" applyFont="1" applyBorder="1" applyAlignment="1">
      <alignment vertical="center"/>
    </xf>
    <xf numFmtId="0" fontId="10" fillId="0" borderId="0" xfId="0" applyFont="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12" fillId="0" borderId="10" xfId="0" applyFont="1" applyBorder="1" applyAlignment="1">
      <alignment vertical="center" wrapText="1"/>
    </xf>
    <xf numFmtId="0" fontId="12" fillId="0" borderId="11" xfId="0" applyFont="1" applyBorder="1" applyAlignment="1">
      <alignment vertical="center" wrapText="1"/>
    </xf>
    <xf numFmtId="0" fontId="12" fillId="0" borderId="12" xfId="0" applyFont="1" applyBorder="1" applyAlignment="1">
      <alignment vertical="center" wrapText="1"/>
    </xf>
    <xf numFmtId="0" fontId="12" fillId="0" borderId="20" xfId="0" applyFont="1" applyBorder="1" applyAlignment="1">
      <alignment vertical="center" wrapText="1"/>
    </xf>
    <xf numFmtId="0" fontId="12" fillId="0" borderId="21" xfId="0" applyFont="1" applyBorder="1" applyAlignment="1">
      <alignment vertical="center" wrapText="1"/>
    </xf>
    <xf numFmtId="0" fontId="12" fillId="0" borderId="9" xfId="0" applyFont="1" applyBorder="1" applyAlignment="1">
      <alignment vertical="center" wrapText="1"/>
    </xf>
    <xf numFmtId="0" fontId="12" fillId="0" borderId="13" xfId="0" applyFont="1" applyBorder="1" applyAlignment="1">
      <alignment vertical="center" wrapText="1"/>
    </xf>
    <xf numFmtId="0" fontId="12" fillId="0" borderId="15" xfId="0" applyFont="1" applyBorder="1" applyAlignment="1">
      <alignment vertical="center" wrapText="1"/>
    </xf>
    <xf numFmtId="0" fontId="0" fillId="0" borderId="22" xfId="0" applyBorder="1"/>
    <xf numFmtId="0" fontId="11" fillId="0" borderId="0" xfId="1"/>
    <xf numFmtId="0" fontId="16" fillId="0" borderId="0" xfId="1" applyFont="1" applyAlignment="1">
      <alignment horizontal="center"/>
    </xf>
    <xf numFmtId="0" fontId="11" fillId="0" borderId="46" xfId="1" applyFont="1" applyBorder="1" applyAlignment="1">
      <alignment horizontal="center"/>
    </xf>
    <xf numFmtId="0" fontId="11" fillId="0" borderId="19" xfId="1" applyFont="1" applyBorder="1" applyAlignment="1">
      <alignment horizontal="center"/>
    </xf>
    <xf numFmtId="0" fontId="11" fillId="0" borderId="0" xfId="1" applyFont="1" applyAlignment="1">
      <alignment horizontal="center"/>
    </xf>
    <xf numFmtId="0" fontId="20" fillId="0" borderId="48" xfId="1" applyFont="1" applyBorder="1" applyAlignment="1">
      <alignment horizontal="center" vertical="center" wrapText="1"/>
    </xf>
    <xf numFmtId="0" fontId="20" fillId="0" borderId="16" xfId="1" applyFont="1" applyBorder="1" applyAlignment="1">
      <alignment horizontal="center" vertical="center" wrapText="1"/>
    </xf>
    <xf numFmtId="0" fontId="20" fillId="0" borderId="47" xfId="1" applyFont="1" applyBorder="1" applyAlignment="1">
      <alignment horizontal="center" vertical="center" wrapText="1"/>
    </xf>
    <xf numFmtId="0" fontId="20" fillId="0" borderId="0" xfId="1" applyFont="1" applyAlignment="1">
      <alignment horizontal="center" vertical="center" wrapText="1"/>
    </xf>
    <xf numFmtId="0" fontId="11" fillId="0" borderId="48" xfId="1" applyBorder="1"/>
    <xf numFmtId="0" fontId="11" fillId="0" borderId="16" xfId="1" applyBorder="1"/>
    <xf numFmtId="4" fontId="11" fillId="0" borderId="16" xfId="1" applyNumberFormat="1" applyBorder="1"/>
    <xf numFmtId="0" fontId="11" fillId="0" borderId="47" xfId="1" applyBorder="1"/>
    <xf numFmtId="4" fontId="11" fillId="2" borderId="50" xfId="1" applyNumberFormat="1" applyFill="1" applyBorder="1"/>
    <xf numFmtId="0" fontId="11" fillId="0" borderId="50" xfId="1" applyBorder="1"/>
    <xf numFmtId="4" fontId="11" fillId="0" borderId="50" xfId="1" applyNumberFormat="1" applyBorder="1"/>
    <xf numFmtId="0" fontId="11" fillId="0" borderId="51" xfId="1" applyBorder="1"/>
    <xf numFmtId="0" fontId="22" fillId="0" borderId="0" xfId="1" applyFont="1"/>
    <xf numFmtId="0" fontId="23" fillId="0" borderId="58" xfId="1" applyFont="1" applyBorder="1"/>
    <xf numFmtId="0" fontId="24" fillId="0" borderId="58" xfId="1" applyFont="1" applyBorder="1"/>
    <xf numFmtId="0" fontId="25" fillId="0" borderId="24" xfId="1" applyFont="1" applyBorder="1"/>
    <xf numFmtId="4" fontId="11" fillId="0" borderId="47" xfId="1" applyNumberFormat="1" applyBorder="1"/>
    <xf numFmtId="0" fontId="25" fillId="0" borderId="58" xfId="1" applyFont="1" applyBorder="1"/>
    <xf numFmtId="0" fontId="24" fillId="0" borderId="23" xfId="1" applyFont="1" applyBorder="1"/>
    <xf numFmtId="4" fontId="11" fillId="3" borderId="47" xfId="1" applyNumberFormat="1" applyFill="1" applyBorder="1"/>
    <xf numFmtId="0" fontId="24" fillId="0" borderId="58" xfId="1" applyFont="1" applyBorder="1" applyAlignment="1">
      <alignment horizontal="left"/>
    </xf>
    <xf numFmtId="0" fontId="26" fillId="0" borderId="59" xfId="1" applyFont="1" applyBorder="1"/>
    <xf numFmtId="0" fontId="27" fillId="0" borderId="60" xfId="1" applyFont="1" applyBorder="1"/>
    <xf numFmtId="4" fontId="19" fillId="0" borderId="51" xfId="1" applyNumberFormat="1" applyFont="1" applyBorder="1"/>
    <xf numFmtId="0" fontId="11" fillId="0" borderId="56" xfId="1" applyBorder="1"/>
    <xf numFmtId="0" fontId="11" fillId="0" borderId="0" xfId="1" applyBorder="1"/>
    <xf numFmtId="0" fontId="11" fillId="0" borderId="57" xfId="1" applyBorder="1"/>
    <xf numFmtId="10" fontId="11" fillId="0" borderId="0" xfId="1" applyNumberFormat="1"/>
    <xf numFmtId="164" fontId="11" fillId="0" borderId="57" xfId="1" applyNumberFormat="1" applyBorder="1" applyAlignment="1" applyProtection="1">
      <alignment horizontal="left"/>
    </xf>
    <xf numFmtId="0" fontId="21" fillId="0" borderId="23" xfId="1" applyFont="1" applyBorder="1"/>
    <xf numFmtId="0" fontId="23" fillId="0" borderId="23" xfId="1" applyFont="1" applyBorder="1"/>
    <xf numFmtId="0" fontId="23" fillId="0" borderId="24" xfId="1" applyFont="1" applyBorder="1"/>
    <xf numFmtId="0" fontId="27" fillId="0" borderId="59" xfId="1" applyFont="1" applyBorder="1"/>
    <xf numFmtId="0" fontId="26" fillId="0" borderId="61" xfId="1" applyFont="1" applyBorder="1"/>
    <xf numFmtId="0" fontId="11" fillId="0" borderId="57" xfId="1" applyBorder="1" applyAlignment="1" applyProtection="1">
      <alignment horizontal="left"/>
    </xf>
    <xf numFmtId="0" fontId="28" fillId="0" borderId="59" xfId="1" applyFont="1" applyBorder="1"/>
    <xf numFmtId="0" fontId="29" fillId="0" borderId="61" xfId="1" applyFont="1" applyBorder="1"/>
    <xf numFmtId="0" fontId="28" fillId="0" borderId="61" xfId="1" applyFont="1" applyBorder="1"/>
    <xf numFmtId="0" fontId="28" fillId="0" borderId="60" xfId="1" applyFont="1" applyBorder="1"/>
    <xf numFmtId="0" fontId="19" fillId="0" borderId="0" xfId="1" applyFont="1"/>
    <xf numFmtId="0" fontId="11" fillId="0" borderId="0" xfId="1" applyAlignment="1" applyProtection="1">
      <alignment horizontal="left"/>
    </xf>
    <xf numFmtId="0" fontId="21" fillId="0" borderId="0" xfId="1" applyFont="1" applyFill="1" applyBorder="1" applyAlignment="1"/>
    <xf numFmtId="0" fontId="11" fillId="0" borderId="0" xfId="1" applyAlignment="1"/>
    <xf numFmtId="0" fontId="21" fillId="0" borderId="0" xfId="1" applyFont="1"/>
    <xf numFmtId="0" fontId="11" fillId="0" borderId="0" xfId="1" applyFont="1"/>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0" fillId="0" borderId="16" xfId="0" applyBorder="1" applyAlignment="1">
      <alignment horizontal="center" vertical="center"/>
    </xf>
    <xf numFmtId="4" fontId="0" fillId="0" borderId="16" xfId="0" applyNumberFormat="1" applyBorder="1" applyAlignment="1">
      <alignment horizontal="center"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9" fillId="0" borderId="16" xfId="0" applyFont="1" applyBorder="1" applyAlignment="1">
      <alignment horizontal="center" vertical="center"/>
    </xf>
    <xf numFmtId="0" fontId="10" fillId="0" borderId="30" xfId="0" applyFont="1" applyBorder="1" applyAlignment="1">
      <alignment horizontal="center" vertical="center" textRotation="90"/>
    </xf>
    <xf numFmtId="0" fontId="10" fillId="0" borderId="17" xfId="0" applyFont="1" applyBorder="1" applyAlignment="1">
      <alignment horizontal="center" vertical="center" textRotation="90"/>
    </xf>
    <xf numFmtId="0" fontId="10" fillId="0" borderId="16" xfId="0" applyFont="1" applyBorder="1" applyAlignment="1">
      <alignment horizontal="center" vertical="center" textRotation="90"/>
    </xf>
    <xf numFmtId="0" fontId="11" fillId="0" borderId="25" xfId="0" applyFont="1" applyBorder="1" applyAlignment="1">
      <alignment horizontal="center"/>
    </xf>
    <xf numFmtId="0" fontId="0" fillId="0" borderId="26" xfId="0" applyBorder="1"/>
    <xf numFmtId="0" fontId="0" fillId="0" borderId="27" xfId="0" applyBorder="1"/>
    <xf numFmtId="0" fontId="0" fillId="0" borderId="26" xfId="0" applyBorder="1" applyAlignment="1">
      <alignment horizontal="center"/>
    </xf>
    <xf numFmtId="0" fontId="0" fillId="0" borderId="27" xfId="0" applyBorder="1" applyAlignment="1">
      <alignment horizontal="center"/>
    </xf>
    <xf numFmtId="0" fontId="9" fillId="0" borderId="16" xfId="0" applyFont="1" applyBorder="1" applyAlignment="1">
      <alignment horizontal="left" vertical="center"/>
    </xf>
    <xf numFmtId="0" fontId="12" fillId="0" borderId="33" xfId="0" applyFont="1" applyBorder="1" applyAlignment="1">
      <alignment horizontal="center" vertical="top" wrapText="1"/>
    </xf>
    <xf numFmtId="0" fontId="0" fillId="0" borderId="19" xfId="0" applyBorder="1" applyAlignment="1">
      <alignment horizontal="center" vertical="center"/>
    </xf>
    <xf numFmtId="0" fontId="11" fillId="0" borderId="28" xfId="0" applyFont="1"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14" fillId="0" borderId="30" xfId="0" applyFont="1" applyBorder="1" applyAlignment="1">
      <alignment horizontal="center" vertical="center" textRotation="90"/>
    </xf>
    <xf numFmtId="0" fontId="14" fillId="0" borderId="31" xfId="0" applyFont="1" applyBorder="1" applyAlignment="1">
      <alignment horizontal="center" vertical="center" textRotation="90"/>
    </xf>
    <xf numFmtId="0" fontId="14" fillId="0" borderId="32" xfId="0" applyFont="1" applyBorder="1" applyAlignment="1">
      <alignment horizontal="center" vertical="center" textRotation="90"/>
    </xf>
    <xf numFmtId="0" fontId="9" fillId="0" borderId="19" xfId="0" applyFont="1" applyBorder="1" applyAlignment="1">
      <alignment horizontal="center" vertical="center"/>
    </xf>
    <xf numFmtId="0" fontId="12" fillId="0" borderId="20" xfId="0" applyFont="1" applyBorder="1" applyAlignment="1">
      <alignment horizontal="left" vertical="center" wrapText="1"/>
    </xf>
    <xf numFmtId="0" fontId="12" fillId="0" borderId="0" xfId="0" applyFont="1" applyBorder="1" applyAlignment="1">
      <alignment horizontal="left" vertical="center" wrapText="1"/>
    </xf>
    <xf numFmtId="0" fontId="12" fillId="0" borderId="9" xfId="0" applyFont="1" applyBorder="1" applyAlignment="1">
      <alignment horizontal="left" vertical="center" wrapText="1"/>
    </xf>
    <xf numFmtId="0" fontId="8" fillId="0" borderId="34" xfId="0" applyFont="1" applyBorder="1" applyAlignment="1">
      <alignment horizontal="left" vertical="center"/>
    </xf>
    <xf numFmtId="0" fontId="8" fillId="0" borderId="23" xfId="0" applyFont="1" applyBorder="1" applyAlignment="1">
      <alignment horizontal="left" vertical="center"/>
    </xf>
    <xf numFmtId="0" fontId="0" fillId="0" borderId="23" xfId="0" applyBorder="1" applyAlignment="1">
      <alignment horizontal="center" vertical="center"/>
    </xf>
    <xf numFmtId="0" fontId="0" fillId="0" borderId="24" xfId="0" applyBorder="1" applyAlignment="1">
      <alignment horizontal="center" vertical="center"/>
    </xf>
    <xf numFmtId="0" fontId="10" fillId="0" borderId="17" xfId="0" applyFont="1" applyBorder="1" applyAlignment="1">
      <alignment vertical="center" textRotation="90"/>
    </xf>
    <xf numFmtId="0" fontId="10" fillId="0" borderId="18" xfId="0" applyFont="1" applyBorder="1" applyAlignment="1">
      <alignment vertical="center" textRotation="90"/>
    </xf>
    <xf numFmtId="0" fontId="10" fillId="0" borderId="19" xfId="0" applyFont="1" applyBorder="1" applyAlignment="1">
      <alignment vertical="center" textRotation="90"/>
    </xf>
    <xf numFmtId="0" fontId="10" fillId="0" borderId="29" xfId="0" applyFont="1" applyBorder="1" applyAlignment="1">
      <alignment horizontal="center" vertical="center" textRotation="90"/>
    </xf>
    <xf numFmtId="0" fontId="4" fillId="0" borderId="34" xfId="0" applyFont="1" applyBorder="1" applyAlignment="1">
      <alignment horizontal="left" vertical="center"/>
    </xf>
    <xf numFmtId="0" fontId="4" fillId="0" borderId="23" xfId="0" applyFont="1" applyBorder="1" applyAlignment="1">
      <alignment horizontal="left" vertical="center"/>
    </xf>
    <xf numFmtId="0" fontId="0" fillId="0" borderId="16" xfId="0" quotePrefix="1" applyBorder="1" applyAlignment="1">
      <alignment horizontal="center" vertical="center"/>
    </xf>
    <xf numFmtId="4" fontId="0" fillId="0" borderId="16" xfId="0" applyNumberFormat="1" applyBorder="1" applyAlignment="1">
      <alignment horizontal="left" vertical="center" indent="2"/>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0" fillId="0" borderId="24" xfId="0" applyFont="1" applyBorder="1" applyAlignment="1">
      <alignment horizontal="center" vertical="center"/>
    </xf>
    <xf numFmtId="0" fontId="10" fillId="0" borderId="16" xfId="0" applyFont="1" applyBorder="1" applyAlignment="1">
      <alignment horizontal="center" vertical="center"/>
    </xf>
    <xf numFmtId="4" fontId="0" fillId="0" borderId="10" xfId="0" applyNumberFormat="1" applyBorder="1" applyAlignment="1">
      <alignment horizontal="center" vertical="center"/>
    </xf>
    <xf numFmtId="0" fontId="8" fillId="0" borderId="20" xfId="0" applyFont="1" applyBorder="1" applyAlignment="1">
      <alignment horizontal="right" vertical="center"/>
    </xf>
    <xf numFmtId="0" fontId="8" fillId="0" borderId="0" xfId="0" applyFont="1" applyBorder="1" applyAlignment="1">
      <alignment horizontal="right" vertical="center"/>
    </xf>
    <xf numFmtId="0" fontId="8" fillId="0" borderId="21" xfId="0" applyFont="1" applyBorder="1" applyAlignment="1">
      <alignment horizontal="center" vertical="center"/>
    </xf>
    <xf numFmtId="0" fontId="10" fillId="0" borderId="34" xfId="0" applyFont="1" applyBorder="1" applyAlignment="1">
      <alignment horizontal="center" vertical="center"/>
    </xf>
    <xf numFmtId="0" fontId="10" fillId="0" borderId="23" xfId="0" applyFont="1" applyBorder="1" applyAlignment="1">
      <alignment horizontal="center" vertical="center"/>
    </xf>
    <xf numFmtId="4" fontId="0" fillId="0" borderId="20" xfId="0" applyNumberFormat="1" applyBorder="1" applyAlignment="1">
      <alignment horizontal="center" vertical="center"/>
    </xf>
    <xf numFmtId="0" fontId="15" fillId="0" borderId="11" xfId="0" quotePrefix="1" applyFont="1" applyBorder="1" applyAlignment="1">
      <alignment horizontal="center" vertical="center"/>
    </xf>
    <xf numFmtId="0" fontId="15" fillId="0" borderId="11" xfId="0" applyFont="1" applyBorder="1" applyAlignment="1">
      <alignment horizontal="center" vertical="center"/>
    </xf>
    <xf numFmtId="0" fontId="15" fillId="0" borderId="0" xfId="0" applyFont="1" applyBorder="1" applyAlignment="1">
      <alignment horizontal="center" vertical="center"/>
    </xf>
    <xf numFmtId="0" fontId="15" fillId="0" borderId="14" xfId="0" applyFont="1" applyBorder="1" applyAlignment="1">
      <alignment horizontal="center" vertical="center"/>
    </xf>
    <xf numFmtId="0" fontId="5" fillId="0" borderId="0" xfId="0" applyFont="1" applyBorder="1" applyAlignment="1">
      <alignment horizontal="center"/>
    </xf>
    <xf numFmtId="0" fontId="0" fillId="0" borderId="34" xfId="0" applyBorder="1" applyAlignment="1">
      <alignment horizontal="center"/>
    </xf>
    <xf numFmtId="0" fontId="6" fillId="0" borderId="0" xfId="0" applyFont="1" applyBorder="1" applyAlignment="1">
      <alignment horizontal="center" vertical="center"/>
    </xf>
    <xf numFmtId="0" fontId="7" fillId="0" borderId="34"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4" fontId="11" fillId="0" borderId="16" xfId="0" applyNumberFormat="1" applyFont="1" applyBorder="1" applyAlignment="1">
      <alignment horizontal="center" vertical="center" wrapText="1"/>
    </xf>
    <xf numFmtId="0" fontId="10" fillId="0" borderId="20"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xf>
    <xf numFmtId="4" fontId="10" fillId="0" borderId="13" xfId="0" applyNumberFormat="1"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0" fillId="0" borderId="35" xfId="0" applyBorder="1" applyAlignment="1">
      <alignment horizontal="center" vertical="top" wrapText="1"/>
    </xf>
    <xf numFmtId="0" fontId="0" fillId="0" borderId="11" xfId="0" applyBorder="1" applyAlignment="1">
      <alignment horizontal="center" vertical="top" wrapText="1"/>
    </xf>
    <xf numFmtId="0" fontId="0" fillId="0" borderId="36" xfId="0" applyBorder="1" applyAlignment="1">
      <alignment horizontal="center" vertical="top" wrapText="1"/>
    </xf>
    <xf numFmtId="0" fontId="0" fillId="0" borderId="4" xfId="0" applyBorder="1" applyAlignment="1">
      <alignment horizontal="center" vertical="top" wrapText="1"/>
    </xf>
    <xf numFmtId="0" fontId="0" fillId="0" borderId="0" xfId="0"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6" xfId="0" applyFont="1" applyBorder="1" applyAlignment="1">
      <alignment horizontal="left" vertical="center" indent="2"/>
    </xf>
    <xf numFmtId="4" fontId="11" fillId="5" borderId="16" xfId="0" applyNumberFormat="1" applyFont="1" applyFill="1" applyBorder="1" applyAlignment="1">
      <alignment horizontal="center" vertical="center" wrapText="1"/>
    </xf>
    <xf numFmtId="4" fontId="0" fillId="5" borderId="16" xfId="0" applyNumberFormat="1" applyFill="1" applyBorder="1" applyAlignment="1">
      <alignment horizontal="center" vertical="center"/>
    </xf>
    <xf numFmtId="4" fontId="0" fillId="5" borderId="16" xfId="0" applyNumberFormat="1" applyFill="1" applyBorder="1" applyAlignment="1">
      <alignment horizontal="left" vertical="center" indent="2"/>
    </xf>
    <xf numFmtId="4" fontId="0" fillId="5" borderId="20" xfId="0" applyNumberFormat="1" applyFill="1" applyBorder="1" applyAlignment="1">
      <alignment horizontal="center" vertical="center"/>
    </xf>
    <xf numFmtId="0" fontId="0" fillId="5" borderId="0" xfId="0" applyFill="1" applyBorder="1" applyAlignment="1">
      <alignment horizontal="center" vertical="center"/>
    </xf>
    <xf numFmtId="0" fontId="0" fillId="5" borderId="9" xfId="0" applyFill="1" applyBorder="1" applyAlignment="1">
      <alignment horizontal="center" vertical="center"/>
    </xf>
    <xf numFmtId="4" fontId="0" fillId="5" borderId="10" xfId="0" applyNumberFormat="1"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horizontal="center" vertical="center"/>
    </xf>
    <xf numFmtId="0" fontId="0" fillId="5" borderId="16" xfId="0" applyFill="1" applyBorder="1" applyAlignment="1">
      <alignment horizontal="center" vertical="center"/>
    </xf>
    <xf numFmtId="0" fontId="16" fillId="0" borderId="0" xfId="1" applyFont="1" applyAlignment="1">
      <alignment horizontal="center"/>
    </xf>
    <xf numFmtId="0" fontId="17" fillId="0" borderId="0" xfId="1" applyFont="1" applyAlignment="1">
      <alignment horizontal="left" wrapText="1"/>
    </xf>
    <xf numFmtId="0" fontId="19" fillId="0" borderId="37" xfId="1" applyFont="1" applyBorder="1" applyAlignment="1">
      <alignment horizontal="left"/>
    </xf>
    <xf numFmtId="0" fontId="19" fillId="0" borderId="38" xfId="1" applyFont="1" applyBorder="1" applyAlignment="1">
      <alignment horizontal="left"/>
    </xf>
    <xf numFmtId="0" fontId="19" fillId="0" borderId="39" xfId="1" applyFont="1" applyBorder="1" applyAlignment="1">
      <alignment horizontal="left"/>
    </xf>
    <xf numFmtId="0" fontId="11" fillId="0" borderId="49" xfId="1" applyBorder="1" applyAlignment="1">
      <alignment horizontal="center"/>
    </xf>
    <xf numFmtId="0" fontId="11" fillId="0" borderId="50" xfId="1" applyBorder="1" applyAlignment="1">
      <alignment horizontal="center"/>
    </xf>
    <xf numFmtId="0" fontId="11" fillId="0" borderId="44" xfId="1" applyFont="1" applyBorder="1" applyAlignment="1">
      <alignment horizontal="center" vertical="center"/>
    </xf>
    <xf numFmtId="0" fontId="11" fillId="0" borderId="16" xfId="1" applyFont="1" applyBorder="1" applyAlignment="1">
      <alignment horizontal="center" vertical="center"/>
    </xf>
    <xf numFmtId="0" fontId="11" fillId="0" borderId="40" xfId="1" applyFont="1" applyBorder="1" applyAlignment="1">
      <alignment horizontal="center"/>
    </xf>
    <xf numFmtId="0" fontId="11" fillId="0" borderId="41" xfId="1" applyBorder="1" applyAlignment="1">
      <alignment horizontal="center"/>
    </xf>
    <xf numFmtId="0" fontId="11" fillId="0" borderId="42" xfId="1" applyBorder="1" applyAlignment="1">
      <alignment horizontal="center"/>
    </xf>
    <xf numFmtId="0" fontId="11" fillId="0" borderId="43" xfId="1" applyFont="1" applyBorder="1" applyAlignment="1">
      <alignment horizontal="center"/>
    </xf>
    <xf numFmtId="0" fontId="11" fillId="0" borderId="45" xfId="1" applyFont="1" applyBorder="1" applyAlignment="1">
      <alignment horizontal="center" vertical="center"/>
    </xf>
    <xf numFmtId="0" fontId="11" fillId="0" borderId="47" xfId="1" applyFont="1" applyBorder="1" applyAlignment="1">
      <alignment horizontal="center" vertical="center"/>
    </xf>
    <xf numFmtId="0" fontId="11" fillId="0" borderId="13" xfId="1" applyFont="1" applyBorder="1" applyAlignment="1">
      <alignment horizontal="center"/>
    </xf>
    <xf numFmtId="0" fontId="11" fillId="0" borderId="15" xfId="1" applyFont="1" applyBorder="1" applyAlignment="1">
      <alignment horizontal="center"/>
    </xf>
    <xf numFmtId="0" fontId="11" fillId="0" borderId="19" xfId="1" applyFont="1" applyBorder="1" applyAlignment="1">
      <alignment horizontal="center"/>
    </xf>
    <xf numFmtId="0" fontId="21" fillId="0" borderId="52" xfId="1" applyFont="1" applyBorder="1" applyAlignment="1">
      <alignment horizontal="center" wrapText="1"/>
    </xf>
    <xf numFmtId="0" fontId="21" fillId="0" borderId="53" xfId="1" applyFont="1" applyBorder="1" applyAlignment="1">
      <alignment horizontal="center" wrapText="1"/>
    </xf>
    <xf numFmtId="0" fontId="21" fillId="0" borderId="54" xfId="1" applyFont="1" applyBorder="1" applyAlignment="1">
      <alignment horizontal="center" wrapText="1"/>
    </xf>
    <xf numFmtId="0" fontId="21" fillId="0" borderId="56" xfId="1" applyFont="1" applyBorder="1" applyAlignment="1">
      <alignment horizontal="center" wrapText="1"/>
    </xf>
    <xf numFmtId="0" fontId="21" fillId="0" borderId="0" xfId="1" applyFont="1" applyBorder="1" applyAlignment="1">
      <alignment horizontal="center" wrapText="1"/>
    </xf>
    <xf numFmtId="0" fontId="21" fillId="0" borderId="57" xfId="1" applyFont="1" applyBorder="1" applyAlignment="1">
      <alignment horizontal="center" wrapText="1"/>
    </xf>
    <xf numFmtId="0" fontId="22" fillId="0" borderId="55" xfId="1" applyFont="1" applyBorder="1" applyAlignment="1">
      <alignment horizontal="center"/>
    </xf>
    <xf numFmtId="0" fontId="22" fillId="0" borderId="44" xfId="1" applyFont="1" applyBorder="1" applyAlignment="1">
      <alignment horizontal="center"/>
    </xf>
    <xf numFmtId="0" fontId="22" fillId="0" borderId="45" xfId="1" applyFont="1" applyBorder="1" applyAlignment="1">
      <alignment horizontal="center"/>
    </xf>
    <xf numFmtId="0" fontId="21" fillId="0" borderId="23" xfId="1" applyFont="1" applyBorder="1" applyAlignment="1">
      <alignment horizontal="left"/>
    </xf>
    <xf numFmtId="0" fontId="21" fillId="0" borderId="24" xfId="1" applyFont="1" applyBorder="1" applyAlignment="1">
      <alignment horizontal="left"/>
    </xf>
    <xf numFmtId="4" fontId="11" fillId="2" borderId="16" xfId="1" applyNumberFormat="1" applyFill="1" applyBorder="1" applyAlignment="1">
      <alignment horizontal="right"/>
    </xf>
    <xf numFmtId="4" fontId="11" fillId="2" borderId="47" xfId="1" applyNumberFormat="1" applyFill="1" applyBorder="1" applyAlignment="1">
      <alignment horizontal="right"/>
    </xf>
    <xf numFmtId="4" fontId="11" fillId="0" borderId="16" xfId="1" applyNumberFormat="1" applyBorder="1" applyAlignment="1">
      <alignment horizontal="right"/>
    </xf>
    <xf numFmtId="4" fontId="11" fillId="0" borderId="47" xfId="1" applyNumberFormat="1" applyBorder="1" applyAlignment="1">
      <alignment horizontal="right"/>
    </xf>
    <xf numFmtId="4" fontId="11" fillId="3" borderId="16" xfId="1" applyNumberFormat="1" applyFill="1" applyBorder="1" applyAlignment="1">
      <alignment horizontal="right"/>
    </xf>
    <xf numFmtId="4" fontId="11" fillId="3" borderId="47" xfId="1" applyNumberFormat="1" applyFill="1" applyBorder="1" applyAlignment="1">
      <alignment horizontal="right"/>
    </xf>
    <xf numFmtId="4" fontId="11" fillId="4" borderId="16" xfId="1" applyNumberFormat="1" applyFill="1" applyBorder="1" applyAlignment="1">
      <alignment horizontal="right"/>
    </xf>
    <xf numFmtId="4" fontId="11" fillId="4" borderId="47" xfId="1" applyNumberFormat="1" applyFill="1" applyBorder="1" applyAlignment="1">
      <alignment horizontal="right"/>
    </xf>
    <xf numFmtId="0" fontId="11" fillId="0" borderId="0" xfId="1" applyFont="1" applyAlignment="1">
      <alignment horizontal="left" vertical="top" wrapText="1"/>
    </xf>
    <xf numFmtId="0" fontId="24" fillId="0" borderId="56" xfId="1" applyFont="1" applyBorder="1" applyAlignment="1">
      <alignment horizontal="center" wrapText="1"/>
    </xf>
    <xf numFmtId="0" fontId="24" fillId="0" borderId="0" xfId="1" applyFont="1" applyBorder="1" applyAlignment="1">
      <alignment horizontal="center" wrapText="1"/>
    </xf>
    <xf numFmtId="0" fontId="24" fillId="0" borderId="57" xfId="1" applyFont="1" applyBorder="1" applyAlignment="1">
      <alignment horizontal="center" wrapText="1"/>
    </xf>
    <xf numFmtId="0" fontId="24" fillId="0" borderId="62" xfId="1" applyFont="1" applyBorder="1" applyAlignment="1">
      <alignment horizontal="center" wrapText="1"/>
    </xf>
    <xf numFmtId="0" fontId="24" fillId="0" borderId="63" xfId="1" applyFont="1" applyBorder="1" applyAlignment="1">
      <alignment horizontal="center" wrapText="1"/>
    </xf>
    <xf numFmtId="0" fontId="24" fillId="0" borderId="64" xfId="1" applyFont="1" applyBorder="1" applyAlignment="1">
      <alignment horizontal="center" wrapText="1"/>
    </xf>
    <xf numFmtId="4" fontId="19" fillId="0" borderId="50" xfId="1" applyNumberFormat="1" applyFont="1" applyBorder="1" applyAlignment="1">
      <alignment horizontal="right"/>
    </xf>
    <xf numFmtId="4" fontId="19" fillId="0" borderId="51" xfId="1" applyNumberFormat="1" applyFont="1" applyBorder="1" applyAlignment="1">
      <alignment horizontal="right"/>
    </xf>
    <xf numFmtId="0" fontId="24" fillId="0" borderId="52" xfId="1" applyFont="1" applyBorder="1" applyAlignment="1">
      <alignment horizontal="center" vertical="center" wrapText="1"/>
    </xf>
    <xf numFmtId="0" fontId="24" fillId="0" borderId="53" xfId="1" applyFont="1" applyBorder="1" applyAlignment="1">
      <alignment horizontal="center" vertical="center" wrapText="1"/>
    </xf>
    <xf numFmtId="0" fontId="24" fillId="0" borderId="54" xfId="1" applyFont="1" applyBorder="1" applyAlignment="1">
      <alignment horizontal="center" vertical="center" wrapText="1"/>
    </xf>
    <xf numFmtId="0" fontId="24" fillId="0" borderId="56" xfId="1" applyFont="1" applyBorder="1" applyAlignment="1">
      <alignment horizontal="center" vertical="center" wrapText="1"/>
    </xf>
    <xf numFmtId="0" fontId="24" fillId="0" borderId="0" xfId="1" applyFont="1" applyBorder="1" applyAlignment="1">
      <alignment horizontal="center" vertical="center" wrapText="1"/>
    </xf>
    <xf numFmtId="0" fontId="24" fillId="0" borderId="57" xfId="1" applyFont="1" applyBorder="1" applyAlignment="1">
      <alignment horizontal="center" vertical="center" wrapText="1"/>
    </xf>
    <xf numFmtId="0" fontId="24" fillId="0" borderId="62" xfId="1" applyFont="1" applyBorder="1" applyAlignment="1">
      <alignment horizontal="center" vertical="center" wrapText="1"/>
    </xf>
    <xf numFmtId="0" fontId="24" fillId="0" borderId="63" xfId="1" applyFont="1" applyBorder="1" applyAlignment="1">
      <alignment horizontal="center" vertical="center" wrapText="1"/>
    </xf>
    <xf numFmtId="0" fontId="24" fillId="0" borderId="64" xfId="1" applyFont="1" applyBorder="1" applyAlignment="1">
      <alignment horizontal="center" vertical="center" wrapText="1"/>
    </xf>
    <xf numFmtId="0" fontId="11" fillId="0" borderId="55" xfId="1" applyBorder="1" applyAlignment="1">
      <alignment horizontal="center"/>
    </xf>
    <xf numFmtId="0" fontId="11" fillId="0" borderId="44" xfId="1" applyBorder="1" applyAlignment="1">
      <alignment horizontal="center"/>
    </xf>
    <xf numFmtId="0" fontId="11" fillId="0" borderId="45" xfId="1" applyBorder="1" applyAlignment="1">
      <alignment horizontal="center"/>
    </xf>
    <xf numFmtId="0" fontId="11" fillId="0" borderId="51" xfId="1" applyBorder="1" applyAlignment="1">
      <alignment horizontal="center"/>
    </xf>
    <xf numFmtId="9" fontId="0" fillId="0" borderId="16" xfId="6" applyFont="1" applyBorder="1" applyAlignment="1">
      <alignment horizontal="center" vertical="center"/>
    </xf>
  </cellXfs>
  <cellStyles count="7">
    <cellStyle name="Moneda 2 2" xfId="4"/>
    <cellStyle name="Normal" xfId="0" builtinId="0"/>
    <cellStyle name="Normal 2" xfId="1"/>
    <cellStyle name="Normal 2 2" xfId="2"/>
    <cellStyle name="Normal 3" xfId="3"/>
    <cellStyle name="Normal 3 2" xfId="5"/>
    <cellStyle name="Porcentual"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533400</xdr:colOff>
      <xdr:row>3</xdr:row>
      <xdr:rowOff>19050</xdr:rowOff>
    </xdr:from>
    <xdr:to>
      <xdr:col>22</xdr:col>
      <xdr:colOff>714375</xdr:colOff>
      <xdr:row>7</xdr:row>
      <xdr:rowOff>180975</xdr:rowOff>
    </xdr:to>
    <xdr:pic>
      <xdr:nvPicPr>
        <xdr:cNvPr id="2" name="2 Imagen" descr="escanear0029.jpg"/>
        <xdr:cNvPicPr>
          <a:picLocks noChangeAspect="1"/>
        </xdr:cNvPicPr>
      </xdr:nvPicPr>
      <xdr:blipFill>
        <a:blip xmlns:r="http://schemas.openxmlformats.org/officeDocument/2006/relationships" r:embed="rId1" cstate="print"/>
        <a:srcRect t="2817"/>
        <a:stretch>
          <a:fillRect/>
        </a:stretch>
      </xdr:blipFill>
      <xdr:spPr bwMode="auto">
        <a:xfrm>
          <a:off x="4057650" y="704850"/>
          <a:ext cx="8972550" cy="1724025"/>
        </a:xfrm>
        <a:prstGeom prst="rect">
          <a:avLst/>
        </a:prstGeom>
        <a:noFill/>
        <a:ln w="9525">
          <a:noFill/>
          <a:miter lim="800000"/>
          <a:headEnd/>
          <a:tailEnd/>
        </a:ln>
      </xdr:spPr>
    </xdr:pic>
    <xdr:clientData/>
  </xdr:twoCellAnchor>
  <xdr:twoCellAnchor editAs="oneCell">
    <xdr:from>
      <xdr:col>0</xdr:col>
      <xdr:colOff>76200</xdr:colOff>
      <xdr:row>3</xdr:row>
      <xdr:rowOff>0</xdr:rowOff>
    </xdr:from>
    <xdr:to>
      <xdr:col>8</xdr:col>
      <xdr:colOff>390525</xdr:colOff>
      <xdr:row>7</xdr:row>
      <xdr:rowOff>190500</xdr:rowOff>
    </xdr:to>
    <xdr:pic>
      <xdr:nvPicPr>
        <xdr:cNvPr id="3" name="2 Imagen" descr="escanear0030.jpg"/>
        <xdr:cNvPicPr>
          <a:picLocks noChangeAspect="1"/>
        </xdr:cNvPicPr>
      </xdr:nvPicPr>
      <xdr:blipFill>
        <a:blip xmlns:r="http://schemas.openxmlformats.org/officeDocument/2006/relationships" r:embed="rId2" cstate="print"/>
        <a:srcRect l="1033" r="2158"/>
        <a:stretch>
          <a:fillRect/>
        </a:stretch>
      </xdr:blipFill>
      <xdr:spPr bwMode="auto">
        <a:xfrm>
          <a:off x="76200" y="685800"/>
          <a:ext cx="3838575" cy="1752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533400</xdr:colOff>
      <xdr:row>3</xdr:row>
      <xdr:rowOff>19050</xdr:rowOff>
    </xdr:from>
    <xdr:to>
      <xdr:col>22</xdr:col>
      <xdr:colOff>714375</xdr:colOff>
      <xdr:row>7</xdr:row>
      <xdr:rowOff>180975</xdr:rowOff>
    </xdr:to>
    <xdr:pic>
      <xdr:nvPicPr>
        <xdr:cNvPr id="2" name="2 Imagen" descr="escanear0029.jpg"/>
        <xdr:cNvPicPr>
          <a:picLocks noChangeAspect="1"/>
        </xdr:cNvPicPr>
      </xdr:nvPicPr>
      <xdr:blipFill>
        <a:blip xmlns:r="http://schemas.openxmlformats.org/officeDocument/2006/relationships" r:embed="rId1" cstate="print"/>
        <a:srcRect t="2817"/>
        <a:stretch>
          <a:fillRect/>
        </a:stretch>
      </xdr:blipFill>
      <xdr:spPr bwMode="auto">
        <a:xfrm>
          <a:off x="4057650" y="704850"/>
          <a:ext cx="8972550" cy="1724025"/>
        </a:xfrm>
        <a:prstGeom prst="rect">
          <a:avLst/>
        </a:prstGeom>
        <a:noFill/>
        <a:ln w="9525">
          <a:noFill/>
          <a:miter lim="800000"/>
          <a:headEnd/>
          <a:tailEnd/>
        </a:ln>
      </xdr:spPr>
    </xdr:pic>
    <xdr:clientData/>
  </xdr:twoCellAnchor>
  <xdr:twoCellAnchor editAs="oneCell">
    <xdr:from>
      <xdr:col>0</xdr:col>
      <xdr:colOff>76200</xdr:colOff>
      <xdr:row>3</xdr:row>
      <xdr:rowOff>0</xdr:rowOff>
    </xdr:from>
    <xdr:to>
      <xdr:col>8</xdr:col>
      <xdr:colOff>390525</xdr:colOff>
      <xdr:row>7</xdr:row>
      <xdr:rowOff>190500</xdr:rowOff>
    </xdr:to>
    <xdr:pic>
      <xdr:nvPicPr>
        <xdr:cNvPr id="3" name="2 Imagen" descr="escanear0030.jpg"/>
        <xdr:cNvPicPr>
          <a:picLocks noChangeAspect="1"/>
        </xdr:cNvPicPr>
      </xdr:nvPicPr>
      <xdr:blipFill>
        <a:blip xmlns:r="http://schemas.openxmlformats.org/officeDocument/2006/relationships" r:embed="rId2" cstate="print"/>
        <a:srcRect l="1033" r="2158"/>
        <a:stretch>
          <a:fillRect/>
        </a:stretch>
      </xdr:blipFill>
      <xdr:spPr bwMode="auto">
        <a:xfrm>
          <a:off x="76200" y="685800"/>
          <a:ext cx="3838575" cy="17526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533400</xdr:colOff>
      <xdr:row>3</xdr:row>
      <xdr:rowOff>19050</xdr:rowOff>
    </xdr:from>
    <xdr:to>
      <xdr:col>22</xdr:col>
      <xdr:colOff>714375</xdr:colOff>
      <xdr:row>7</xdr:row>
      <xdr:rowOff>180975</xdr:rowOff>
    </xdr:to>
    <xdr:pic>
      <xdr:nvPicPr>
        <xdr:cNvPr id="2" name="2 Imagen" descr="escanear0029.jpg"/>
        <xdr:cNvPicPr>
          <a:picLocks noChangeAspect="1"/>
        </xdr:cNvPicPr>
      </xdr:nvPicPr>
      <xdr:blipFill>
        <a:blip xmlns:r="http://schemas.openxmlformats.org/officeDocument/2006/relationships" r:embed="rId1" cstate="print"/>
        <a:srcRect t="2817"/>
        <a:stretch>
          <a:fillRect/>
        </a:stretch>
      </xdr:blipFill>
      <xdr:spPr bwMode="auto">
        <a:xfrm>
          <a:off x="4057650" y="704850"/>
          <a:ext cx="8972550" cy="1724025"/>
        </a:xfrm>
        <a:prstGeom prst="rect">
          <a:avLst/>
        </a:prstGeom>
        <a:noFill/>
        <a:ln w="9525">
          <a:noFill/>
          <a:miter lim="800000"/>
          <a:headEnd/>
          <a:tailEnd/>
        </a:ln>
      </xdr:spPr>
    </xdr:pic>
    <xdr:clientData/>
  </xdr:twoCellAnchor>
  <xdr:twoCellAnchor editAs="oneCell">
    <xdr:from>
      <xdr:col>0</xdr:col>
      <xdr:colOff>76200</xdr:colOff>
      <xdr:row>3</xdr:row>
      <xdr:rowOff>0</xdr:rowOff>
    </xdr:from>
    <xdr:to>
      <xdr:col>8</xdr:col>
      <xdr:colOff>390525</xdr:colOff>
      <xdr:row>7</xdr:row>
      <xdr:rowOff>190500</xdr:rowOff>
    </xdr:to>
    <xdr:pic>
      <xdr:nvPicPr>
        <xdr:cNvPr id="3" name="2 Imagen" descr="escanear0030.jpg"/>
        <xdr:cNvPicPr>
          <a:picLocks noChangeAspect="1"/>
        </xdr:cNvPicPr>
      </xdr:nvPicPr>
      <xdr:blipFill>
        <a:blip xmlns:r="http://schemas.openxmlformats.org/officeDocument/2006/relationships" r:embed="rId2" cstate="print"/>
        <a:srcRect l="1033" r="2158"/>
        <a:stretch>
          <a:fillRect/>
        </a:stretch>
      </xdr:blipFill>
      <xdr:spPr bwMode="auto">
        <a:xfrm>
          <a:off x="76200" y="685800"/>
          <a:ext cx="3838575" cy="1752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AI43"/>
  <sheetViews>
    <sheetView workbookViewId="0">
      <selection activeCell="AA29" sqref="AA29:AD29"/>
    </sheetView>
  </sheetViews>
  <sheetFormatPr baseColWidth="10" defaultRowHeight="12.75"/>
  <cols>
    <col min="1" max="1" width="2.140625" customWidth="1"/>
    <col min="2" max="34" width="3.42578125" customWidth="1"/>
    <col min="35" max="35" width="1.5703125" customWidth="1"/>
    <col min="36" max="46" width="3.42578125" customWidth="1"/>
  </cols>
  <sheetData>
    <row r="1" spans="1:35" ht="9" customHeight="1" thickTop="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3"/>
    </row>
    <row r="2" spans="1:35" ht="12.75" customHeight="1">
      <c r="A2" s="4"/>
      <c r="B2" s="5" t="s">
        <v>0</v>
      </c>
      <c r="C2" s="6"/>
      <c r="D2" s="6"/>
      <c r="E2" s="6"/>
      <c r="F2" s="6"/>
      <c r="G2" s="6"/>
      <c r="H2" s="6"/>
      <c r="I2" s="6"/>
      <c r="J2" s="6"/>
      <c r="K2" s="6"/>
      <c r="L2" s="6"/>
      <c r="M2" s="6"/>
      <c r="N2" s="163" t="s">
        <v>2</v>
      </c>
      <c r="O2" s="163"/>
      <c r="P2" s="163"/>
      <c r="Q2" s="163"/>
      <c r="R2" s="163"/>
      <c r="S2" s="6"/>
      <c r="T2" s="6"/>
      <c r="U2" s="6"/>
      <c r="V2" s="6"/>
      <c r="W2" s="6"/>
      <c r="X2" s="6"/>
      <c r="Y2" s="6"/>
      <c r="Z2" s="6"/>
      <c r="AA2" s="6"/>
      <c r="AB2" s="6"/>
      <c r="AC2" s="6"/>
      <c r="AD2" s="6"/>
      <c r="AE2" s="6"/>
      <c r="AF2" s="6"/>
      <c r="AG2" s="6"/>
      <c r="AH2" s="6"/>
      <c r="AI2" s="7"/>
    </row>
    <row r="3" spans="1:35" ht="12.75" customHeight="1">
      <c r="A3" s="4"/>
      <c r="B3" s="8" t="s">
        <v>1</v>
      </c>
      <c r="C3" s="6"/>
      <c r="D3" s="6"/>
      <c r="E3" s="6"/>
      <c r="F3" s="6"/>
      <c r="G3" s="6"/>
      <c r="H3" s="6"/>
      <c r="I3" s="6"/>
      <c r="J3" s="6"/>
      <c r="K3" s="6"/>
      <c r="L3" s="6"/>
      <c r="M3" s="6"/>
      <c r="N3" s="163"/>
      <c r="O3" s="163"/>
      <c r="P3" s="163"/>
      <c r="Q3" s="163"/>
      <c r="R3" s="163"/>
      <c r="S3" s="6"/>
      <c r="T3" s="6"/>
      <c r="U3" s="6"/>
      <c r="V3" s="6"/>
      <c r="W3" s="164" t="s">
        <v>3</v>
      </c>
      <c r="X3" s="120"/>
      <c r="Y3" s="120"/>
      <c r="Z3" s="120"/>
      <c r="AA3" s="121"/>
      <c r="AB3" s="165" t="s">
        <v>4</v>
      </c>
      <c r="AC3" s="165"/>
      <c r="AD3" s="165"/>
      <c r="AE3" s="165"/>
      <c r="AF3" s="165"/>
      <c r="AG3" s="165"/>
      <c r="AH3" s="165"/>
      <c r="AI3" s="7"/>
    </row>
    <row r="4" spans="1:35" ht="6.75" customHeight="1">
      <c r="A4" s="4"/>
      <c r="B4" s="6"/>
      <c r="C4" s="6"/>
      <c r="D4" s="6"/>
      <c r="E4" s="6"/>
      <c r="F4" s="6"/>
      <c r="G4" s="6"/>
      <c r="H4" s="6"/>
      <c r="I4" s="6"/>
      <c r="J4" s="6"/>
      <c r="K4" s="6"/>
      <c r="L4" s="6"/>
      <c r="M4" s="6"/>
      <c r="N4" s="6"/>
      <c r="O4" s="6"/>
      <c r="P4" s="6"/>
      <c r="Q4" s="6"/>
      <c r="R4" s="6"/>
      <c r="S4" s="6"/>
      <c r="T4" s="6"/>
      <c r="U4" s="6"/>
      <c r="V4" s="6"/>
      <c r="W4" s="6"/>
      <c r="X4" s="6"/>
      <c r="Y4" s="6"/>
      <c r="Z4" s="6"/>
      <c r="AA4" s="6"/>
      <c r="AB4" s="165"/>
      <c r="AC4" s="165"/>
      <c r="AD4" s="165"/>
      <c r="AE4" s="165"/>
      <c r="AF4" s="165"/>
      <c r="AG4" s="165"/>
      <c r="AH4" s="165"/>
      <c r="AI4" s="7"/>
    </row>
    <row r="5" spans="1:35" s="16" customFormat="1" ht="18.75" customHeight="1">
      <c r="A5" s="13"/>
      <c r="B5" s="14"/>
      <c r="C5" s="14"/>
      <c r="D5" s="14"/>
      <c r="E5" s="14"/>
      <c r="F5" s="14"/>
      <c r="G5" s="166" t="s">
        <v>5</v>
      </c>
      <c r="H5" s="167"/>
      <c r="I5" s="167"/>
      <c r="J5" s="167"/>
      <c r="K5" s="167"/>
      <c r="L5" s="167"/>
      <c r="M5" s="167"/>
      <c r="N5" s="167"/>
      <c r="O5" s="167"/>
      <c r="P5" s="167"/>
      <c r="Q5" s="167"/>
      <c r="R5" s="167"/>
      <c r="S5" s="167"/>
      <c r="T5" s="167"/>
      <c r="U5" s="167"/>
      <c r="V5" s="167"/>
      <c r="W5" s="167"/>
      <c r="X5" s="167"/>
      <c r="Y5" s="167"/>
      <c r="Z5" s="167"/>
      <c r="AA5" s="168"/>
      <c r="AB5" s="14"/>
      <c r="AC5" s="14"/>
      <c r="AD5" s="14"/>
      <c r="AE5" s="14"/>
      <c r="AF5" s="14"/>
      <c r="AG5" s="14"/>
      <c r="AH5" s="14"/>
      <c r="AI5" s="15"/>
    </row>
    <row r="6" spans="1:35" s="16" customFormat="1">
      <c r="A6" s="13"/>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5"/>
    </row>
    <row r="7" spans="1:35" s="16" customFormat="1">
      <c r="A7" s="13"/>
      <c r="B7" s="151" t="s">
        <v>6</v>
      </c>
      <c r="C7" s="151"/>
      <c r="D7" s="151"/>
      <c r="E7" s="151"/>
      <c r="F7" s="151"/>
      <c r="G7" s="151"/>
      <c r="H7" s="151"/>
      <c r="I7" s="151"/>
      <c r="J7" s="151"/>
      <c r="K7" s="151"/>
      <c r="L7" s="151"/>
      <c r="M7" s="151"/>
      <c r="N7" s="151"/>
      <c r="O7" s="151"/>
      <c r="P7" s="151"/>
      <c r="Q7" s="151"/>
      <c r="R7" s="151" t="s">
        <v>7</v>
      </c>
      <c r="S7" s="151"/>
      <c r="T7" s="151"/>
      <c r="U7" s="151"/>
      <c r="V7" s="151"/>
      <c r="W7" s="151"/>
      <c r="X7" s="151" t="s">
        <v>8</v>
      </c>
      <c r="Y7" s="151"/>
      <c r="Z7" s="151"/>
      <c r="AA7" s="151"/>
      <c r="AB7" s="151"/>
      <c r="AC7" s="151" t="s">
        <v>9</v>
      </c>
      <c r="AD7" s="151"/>
      <c r="AE7" s="151"/>
      <c r="AF7" s="151"/>
      <c r="AG7" s="151"/>
      <c r="AH7" s="151"/>
      <c r="AI7" s="15"/>
    </row>
    <row r="8" spans="1:35" s="16" customFormat="1" ht="19.5" customHeight="1">
      <c r="A8" s="13"/>
      <c r="B8" s="156" t="s">
        <v>55</v>
      </c>
      <c r="C8" s="157"/>
      <c r="D8" s="157"/>
      <c r="E8" s="157"/>
      <c r="F8" s="157"/>
      <c r="G8" s="157"/>
      <c r="H8" s="157"/>
      <c r="I8" s="157"/>
      <c r="J8" s="157"/>
      <c r="K8" s="157"/>
      <c r="L8" s="157"/>
      <c r="M8" s="157"/>
      <c r="N8" s="157"/>
      <c r="O8" s="157"/>
      <c r="P8" s="157"/>
      <c r="Q8" s="150"/>
      <c r="R8" s="156">
        <v>1018329021</v>
      </c>
      <c r="S8" s="157"/>
      <c r="T8" s="157"/>
      <c r="U8" s="157"/>
      <c r="V8" s="157"/>
      <c r="W8" s="150"/>
      <c r="X8" s="156" t="s">
        <v>56</v>
      </c>
      <c r="Y8" s="157"/>
      <c r="Z8" s="157"/>
      <c r="AA8" s="157"/>
      <c r="AB8" s="150"/>
      <c r="AC8" s="156"/>
      <c r="AD8" s="157"/>
      <c r="AE8" s="157"/>
      <c r="AF8" s="157"/>
      <c r="AG8" s="157"/>
      <c r="AH8" s="150"/>
      <c r="AI8" s="15"/>
    </row>
    <row r="9" spans="1:35" s="16" customFormat="1">
      <c r="A9" s="13"/>
      <c r="B9" s="151" t="s">
        <v>10</v>
      </c>
      <c r="C9" s="151"/>
      <c r="D9" s="151"/>
      <c r="E9" s="151"/>
      <c r="F9" s="151"/>
      <c r="G9" s="151"/>
      <c r="H9" s="151"/>
      <c r="I9" s="151"/>
      <c r="J9" s="151"/>
      <c r="K9" s="151" t="s">
        <v>11</v>
      </c>
      <c r="L9" s="151"/>
      <c r="M9" s="151"/>
      <c r="N9" s="151"/>
      <c r="O9" s="151"/>
      <c r="P9" s="151"/>
      <c r="Q9" s="151"/>
      <c r="R9" s="151" t="s">
        <v>12</v>
      </c>
      <c r="S9" s="151"/>
      <c r="T9" s="151"/>
      <c r="U9" s="151"/>
      <c r="V9" s="151"/>
      <c r="W9" s="151" t="s">
        <v>13</v>
      </c>
      <c r="X9" s="151"/>
      <c r="Y9" s="151"/>
      <c r="Z9" s="151"/>
      <c r="AA9" s="151" t="s">
        <v>14</v>
      </c>
      <c r="AB9" s="151"/>
      <c r="AC9" s="151"/>
      <c r="AD9" s="151"/>
      <c r="AE9" s="151"/>
      <c r="AF9" s="151"/>
      <c r="AG9" s="151"/>
      <c r="AH9" s="151"/>
      <c r="AI9" s="15"/>
    </row>
    <row r="10" spans="1:35" s="16" customFormat="1" ht="19.5" customHeight="1">
      <c r="A10" s="13"/>
      <c r="B10" s="102" t="s">
        <v>57</v>
      </c>
      <c r="C10" s="102"/>
      <c r="D10" s="102"/>
      <c r="E10" s="102"/>
      <c r="F10" s="102"/>
      <c r="G10" s="102"/>
      <c r="H10" s="102"/>
      <c r="I10" s="102"/>
      <c r="J10" s="102"/>
      <c r="K10" s="102">
        <v>2</v>
      </c>
      <c r="L10" s="102"/>
      <c r="M10" s="102"/>
      <c r="N10" s="102"/>
      <c r="O10" s="102"/>
      <c r="P10" s="102"/>
      <c r="Q10" s="102"/>
      <c r="R10" s="102">
        <v>425</v>
      </c>
      <c r="S10" s="102"/>
      <c r="T10" s="102"/>
      <c r="U10" s="102"/>
      <c r="V10" s="102"/>
      <c r="W10" s="102">
        <v>2000801</v>
      </c>
      <c r="X10" s="102"/>
      <c r="Y10" s="102"/>
      <c r="Z10" s="102"/>
      <c r="AA10" s="139" t="s">
        <v>63</v>
      </c>
      <c r="AB10" s="102"/>
      <c r="AC10" s="102"/>
      <c r="AD10" s="102"/>
      <c r="AE10" s="102"/>
      <c r="AF10" s="102"/>
      <c r="AG10" s="102"/>
      <c r="AH10" s="102"/>
      <c r="AI10" s="15"/>
    </row>
    <row r="11" spans="1:35" s="16" customFormat="1" ht="6.75" customHeight="1">
      <c r="A11" s="13"/>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5"/>
    </row>
    <row r="12" spans="1:35" s="16" customFormat="1" ht="6.75" customHeight="1">
      <c r="A12" s="13"/>
      <c r="B12" s="17"/>
      <c r="C12" s="18"/>
      <c r="D12" s="18"/>
      <c r="E12" s="18"/>
      <c r="F12" s="18"/>
      <c r="G12" s="18"/>
      <c r="H12" s="18"/>
      <c r="I12" s="18"/>
      <c r="J12" s="18"/>
      <c r="K12" s="18"/>
      <c r="L12" s="18"/>
      <c r="M12" s="18"/>
      <c r="N12" s="18"/>
      <c r="O12" s="18"/>
      <c r="P12" s="18"/>
      <c r="Q12" s="18"/>
      <c r="R12" s="18"/>
      <c r="S12" s="18"/>
      <c r="T12" s="18"/>
      <c r="U12" s="18"/>
      <c r="V12" s="18"/>
      <c r="W12" s="18"/>
      <c r="X12" s="18"/>
      <c r="Y12" s="18"/>
      <c r="Z12" s="18"/>
      <c r="AA12" s="159" t="s">
        <v>60</v>
      </c>
      <c r="AB12" s="160"/>
      <c r="AC12" s="160"/>
      <c r="AD12" s="160"/>
      <c r="AE12" s="160"/>
      <c r="AF12" s="160"/>
      <c r="AG12" s="160"/>
      <c r="AH12" s="19"/>
      <c r="AI12" s="15"/>
    </row>
    <row r="13" spans="1:35" s="24" customFormat="1">
      <c r="A13" s="20"/>
      <c r="B13" s="153" t="s">
        <v>15</v>
      </c>
      <c r="C13" s="154"/>
      <c r="D13" s="154"/>
      <c r="E13" s="154"/>
      <c r="F13" s="154"/>
      <c r="G13" s="154"/>
      <c r="H13" s="154"/>
      <c r="I13" s="154"/>
      <c r="J13" s="154"/>
      <c r="K13" s="154"/>
      <c r="L13" s="154"/>
      <c r="M13" s="155" t="s">
        <v>134</v>
      </c>
      <c r="N13" s="155"/>
      <c r="O13" s="155"/>
      <c r="P13" s="155"/>
      <c r="Q13" s="155"/>
      <c r="R13" s="155"/>
      <c r="S13" s="155"/>
      <c r="T13" s="155"/>
      <c r="U13" s="155"/>
      <c r="V13" s="21" t="s">
        <v>16</v>
      </c>
      <c r="W13" s="155">
        <v>2018</v>
      </c>
      <c r="X13" s="155"/>
      <c r="Y13" s="155"/>
      <c r="Z13" s="21"/>
      <c r="AA13" s="161"/>
      <c r="AB13" s="161"/>
      <c r="AC13" s="161"/>
      <c r="AD13" s="161"/>
      <c r="AE13" s="161"/>
      <c r="AF13" s="161"/>
      <c r="AG13" s="161"/>
      <c r="AH13" s="22"/>
      <c r="AI13" s="23"/>
    </row>
    <row r="14" spans="1:35" s="16" customFormat="1" ht="6.75" customHeight="1">
      <c r="A14" s="13"/>
      <c r="B14" s="25"/>
      <c r="C14" s="26"/>
      <c r="D14" s="26"/>
      <c r="E14" s="26"/>
      <c r="F14" s="26"/>
      <c r="G14" s="26"/>
      <c r="H14" s="26"/>
      <c r="I14" s="26"/>
      <c r="J14" s="26"/>
      <c r="K14" s="26"/>
      <c r="L14" s="26"/>
      <c r="M14" s="26"/>
      <c r="N14" s="26"/>
      <c r="O14" s="26"/>
      <c r="P14" s="26"/>
      <c r="Q14" s="26"/>
      <c r="R14" s="26"/>
      <c r="S14" s="26"/>
      <c r="T14" s="26"/>
      <c r="U14" s="26"/>
      <c r="V14" s="26"/>
      <c r="W14" s="26"/>
      <c r="X14" s="26"/>
      <c r="Y14" s="26"/>
      <c r="Z14" s="26"/>
      <c r="AA14" s="162"/>
      <c r="AB14" s="162"/>
      <c r="AC14" s="162"/>
      <c r="AD14" s="162"/>
      <c r="AE14" s="162"/>
      <c r="AF14" s="162"/>
      <c r="AG14" s="162"/>
      <c r="AH14" s="27"/>
      <c r="AI14" s="15"/>
    </row>
    <row r="15" spans="1:35" s="29" customFormat="1" ht="12.75" customHeight="1">
      <c r="A15" s="122" t="s">
        <v>39</v>
      </c>
      <c r="B15" s="151"/>
      <c r="C15" s="150" t="s">
        <v>17</v>
      </c>
      <c r="D15" s="151"/>
      <c r="E15" s="151"/>
      <c r="F15" s="151"/>
      <c r="G15" s="151"/>
      <c r="H15" s="151"/>
      <c r="I15" s="151"/>
      <c r="J15" s="151"/>
      <c r="K15" s="151" t="s">
        <v>18</v>
      </c>
      <c r="L15" s="151"/>
      <c r="M15" s="151"/>
      <c r="N15" s="151" t="s">
        <v>19</v>
      </c>
      <c r="O15" s="151"/>
      <c r="P15" s="151"/>
      <c r="Q15" s="151"/>
      <c r="R15" s="151"/>
      <c r="S15" s="151" t="s">
        <v>20</v>
      </c>
      <c r="T15" s="151"/>
      <c r="U15" s="151"/>
      <c r="V15" s="151"/>
      <c r="W15" s="151" t="s">
        <v>21</v>
      </c>
      <c r="X15" s="151"/>
      <c r="Y15" s="151"/>
      <c r="Z15" s="151"/>
      <c r="AA15" s="151" t="s">
        <v>22</v>
      </c>
      <c r="AB15" s="151"/>
      <c r="AC15" s="151"/>
      <c r="AD15" s="151"/>
      <c r="AE15" s="151" t="s">
        <v>23</v>
      </c>
      <c r="AF15" s="151"/>
      <c r="AG15" s="151"/>
      <c r="AH15" s="151"/>
      <c r="AI15" s="28"/>
    </row>
    <row r="16" spans="1:35" s="16" customFormat="1" ht="19.5" customHeight="1">
      <c r="A16" s="123"/>
      <c r="B16" s="151"/>
      <c r="C16" s="102" t="s">
        <v>58</v>
      </c>
      <c r="D16" s="102"/>
      <c r="E16" s="102"/>
      <c r="F16" s="102"/>
      <c r="G16" s="102"/>
      <c r="H16" s="102"/>
      <c r="I16" s="102"/>
      <c r="J16" s="102"/>
      <c r="K16" s="102">
        <v>12</v>
      </c>
      <c r="L16" s="102"/>
      <c r="M16" s="102"/>
      <c r="N16" s="103">
        <v>74829</v>
      </c>
      <c r="O16" s="102"/>
      <c r="P16" s="102"/>
      <c r="Q16" s="102"/>
      <c r="R16" s="102"/>
      <c r="S16" s="258">
        <v>0.1</v>
      </c>
      <c r="T16" s="258"/>
      <c r="U16" s="258"/>
      <c r="V16" s="258"/>
      <c r="W16" s="139" t="s">
        <v>59</v>
      </c>
      <c r="X16" s="102"/>
      <c r="Y16" s="102"/>
      <c r="Z16" s="102"/>
      <c r="AA16" s="140">
        <f>+N16*S16</f>
        <v>7482.9000000000005</v>
      </c>
      <c r="AB16" s="140"/>
      <c r="AC16" s="140"/>
      <c r="AD16" s="140"/>
      <c r="AE16" s="102"/>
      <c r="AF16" s="102"/>
      <c r="AG16" s="102"/>
      <c r="AH16" s="102"/>
      <c r="AI16" s="15"/>
    </row>
    <row r="17" spans="1:35" s="29" customFormat="1" ht="12.75" customHeight="1">
      <c r="A17" s="123"/>
      <c r="B17" s="133" t="s">
        <v>31</v>
      </c>
      <c r="C17" s="151" t="s">
        <v>24</v>
      </c>
      <c r="D17" s="151"/>
      <c r="E17" s="151"/>
      <c r="F17" s="151"/>
      <c r="G17" s="151"/>
      <c r="H17" s="151"/>
      <c r="I17" s="151"/>
      <c r="J17" s="151"/>
      <c r="K17" s="151"/>
      <c r="L17" s="151"/>
      <c r="M17" s="151"/>
      <c r="N17" s="151"/>
      <c r="O17" s="151"/>
      <c r="P17" s="151" t="s">
        <v>25</v>
      </c>
      <c r="Q17" s="151"/>
      <c r="R17" s="151"/>
      <c r="S17" s="151" t="s">
        <v>137</v>
      </c>
      <c r="T17" s="151"/>
      <c r="U17" s="151"/>
      <c r="V17" s="151"/>
      <c r="W17" s="151"/>
      <c r="X17" s="151"/>
      <c r="Y17" s="151"/>
      <c r="Z17" s="151"/>
      <c r="AA17" s="151"/>
      <c r="AB17" s="151"/>
      <c r="AC17" s="151"/>
      <c r="AD17" s="151"/>
      <c r="AE17" s="102"/>
      <c r="AF17" s="102"/>
      <c r="AG17" s="102"/>
      <c r="AH17" s="102"/>
      <c r="AI17" s="28"/>
    </row>
    <row r="18" spans="1:35" s="16" customFormat="1">
      <c r="A18" s="123"/>
      <c r="B18" s="134"/>
      <c r="C18" s="116" t="s">
        <v>136</v>
      </c>
      <c r="D18" s="116"/>
      <c r="E18" s="116"/>
      <c r="F18" s="116"/>
      <c r="G18" s="116"/>
      <c r="H18" s="116"/>
      <c r="I18" s="116"/>
      <c r="J18" s="116"/>
      <c r="K18" s="116"/>
      <c r="L18" s="116"/>
      <c r="M18" s="116"/>
      <c r="N18" s="116"/>
      <c r="O18" s="116"/>
      <c r="P18" s="107"/>
      <c r="Q18" s="107"/>
      <c r="R18" s="107"/>
      <c r="S18" s="102"/>
      <c r="T18" s="102"/>
      <c r="U18" s="102"/>
      <c r="V18" s="102"/>
      <c r="W18" s="102"/>
      <c r="X18" s="102"/>
      <c r="Y18" s="102"/>
      <c r="Z18" s="102"/>
      <c r="AA18" s="151"/>
      <c r="AB18" s="151"/>
      <c r="AC18" s="151"/>
      <c r="AD18" s="151"/>
      <c r="AE18" s="102"/>
      <c r="AF18" s="102"/>
      <c r="AG18" s="102"/>
      <c r="AH18" s="102"/>
      <c r="AI18" s="15"/>
    </row>
    <row r="19" spans="1:35" s="16" customFormat="1">
      <c r="A19" s="123"/>
      <c r="B19" s="134"/>
      <c r="C19" s="116" t="s">
        <v>28</v>
      </c>
      <c r="D19" s="116"/>
      <c r="E19" s="116"/>
      <c r="F19" s="116"/>
      <c r="G19" s="116"/>
      <c r="H19" s="116"/>
      <c r="I19" s="116"/>
      <c r="J19" s="116"/>
      <c r="K19" s="116"/>
      <c r="L19" s="116"/>
      <c r="M19" s="116"/>
      <c r="N19" s="116"/>
      <c r="O19" s="116"/>
      <c r="P19" s="107"/>
      <c r="Q19" s="107"/>
      <c r="R19" s="107"/>
      <c r="S19" s="102"/>
      <c r="T19" s="102"/>
      <c r="U19" s="102"/>
      <c r="V19" s="102"/>
      <c r="W19" s="102"/>
      <c r="X19" s="102"/>
      <c r="Y19" s="102"/>
      <c r="Z19" s="102"/>
      <c r="AA19" s="151"/>
      <c r="AB19" s="151"/>
      <c r="AC19" s="151"/>
      <c r="AD19" s="151"/>
      <c r="AE19" s="102"/>
      <c r="AF19" s="102"/>
      <c r="AG19" s="102"/>
      <c r="AH19" s="102"/>
      <c r="AI19" s="15"/>
    </row>
    <row r="20" spans="1:35" s="16" customFormat="1">
      <c r="A20" s="123"/>
      <c r="B20" s="134"/>
      <c r="C20" s="116" t="s">
        <v>29</v>
      </c>
      <c r="D20" s="116"/>
      <c r="E20" s="116"/>
      <c r="F20" s="116"/>
      <c r="G20" s="116"/>
      <c r="H20" s="116"/>
      <c r="I20" s="116"/>
      <c r="J20" s="116"/>
      <c r="K20" s="116"/>
      <c r="L20" s="116"/>
      <c r="M20" s="116"/>
      <c r="N20" s="116"/>
      <c r="O20" s="116"/>
      <c r="P20" s="107"/>
      <c r="Q20" s="107"/>
      <c r="R20" s="107"/>
      <c r="S20" s="102"/>
      <c r="T20" s="102"/>
      <c r="U20" s="102"/>
      <c r="V20" s="102"/>
      <c r="W20" s="102"/>
      <c r="X20" s="102"/>
      <c r="Y20" s="102"/>
      <c r="Z20" s="102"/>
      <c r="AA20" s="151"/>
      <c r="AB20" s="151"/>
      <c r="AC20" s="151"/>
      <c r="AD20" s="151"/>
      <c r="AE20" s="102"/>
      <c r="AF20" s="102"/>
      <c r="AG20" s="102"/>
      <c r="AH20" s="102"/>
      <c r="AI20" s="15"/>
    </row>
    <row r="21" spans="1:35" s="16" customFormat="1">
      <c r="A21" s="123"/>
      <c r="B21" s="134"/>
      <c r="C21" s="116" t="s">
        <v>30</v>
      </c>
      <c r="D21" s="116"/>
      <c r="E21" s="116"/>
      <c r="F21" s="116"/>
      <c r="G21" s="116"/>
      <c r="H21" s="116"/>
      <c r="I21" s="116"/>
      <c r="J21" s="116"/>
      <c r="K21" s="116"/>
      <c r="L21" s="116"/>
      <c r="M21" s="116"/>
      <c r="N21" s="116"/>
      <c r="O21" s="116"/>
      <c r="P21" s="107"/>
      <c r="Q21" s="107"/>
      <c r="R21" s="107"/>
      <c r="S21" s="102"/>
      <c r="T21" s="102"/>
      <c r="U21" s="102"/>
      <c r="V21" s="102"/>
      <c r="W21" s="102"/>
      <c r="X21" s="102"/>
      <c r="Y21" s="102"/>
      <c r="Z21" s="102"/>
      <c r="AA21" s="151"/>
      <c r="AB21" s="151"/>
      <c r="AC21" s="151"/>
      <c r="AD21" s="151"/>
      <c r="AE21" s="102"/>
      <c r="AF21" s="102"/>
      <c r="AG21" s="102"/>
      <c r="AH21" s="102"/>
      <c r="AI21" s="15"/>
    </row>
    <row r="22" spans="1:35" s="16" customFormat="1">
      <c r="A22" s="123"/>
      <c r="B22" s="135"/>
      <c r="C22" s="116"/>
      <c r="D22" s="116"/>
      <c r="E22" s="116"/>
      <c r="F22" s="116"/>
      <c r="G22" s="116"/>
      <c r="H22" s="116"/>
      <c r="I22" s="116"/>
      <c r="J22" s="116"/>
      <c r="K22" s="116"/>
      <c r="L22" s="116"/>
      <c r="M22" s="116"/>
      <c r="N22" s="116"/>
      <c r="O22" s="116"/>
      <c r="P22" s="107"/>
      <c r="Q22" s="107"/>
      <c r="R22" s="107"/>
      <c r="S22" s="102"/>
      <c r="T22" s="102"/>
      <c r="U22" s="102"/>
      <c r="V22" s="102"/>
      <c r="W22" s="102"/>
      <c r="X22" s="102"/>
      <c r="Y22" s="102"/>
      <c r="Z22" s="102"/>
      <c r="AA22" s="151"/>
      <c r="AB22" s="151"/>
      <c r="AC22" s="151"/>
      <c r="AD22" s="151"/>
      <c r="AE22" s="102"/>
      <c r="AF22" s="102"/>
      <c r="AG22" s="102"/>
      <c r="AH22" s="102"/>
      <c r="AI22" s="15"/>
    </row>
    <row r="23" spans="1:35" s="16" customFormat="1">
      <c r="A23" s="123"/>
      <c r="B23" s="30"/>
      <c r="C23" s="137" t="s">
        <v>48</v>
      </c>
      <c r="D23" s="138"/>
      <c r="E23" s="138"/>
      <c r="F23" s="138"/>
      <c r="G23" s="138"/>
      <c r="H23" s="138"/>
      <c r="I23" s="138"/>
      <c r="J23" s="138"/>
      <c r="K23" s="138"/>
      <c r="L23" s="138"/>
      <c r="M23" s="138"/>
      <c r="N23" s="138"/>
      <c r="O23" s="138"/>
      <c r="P23" s="138"/>
      <c r="Q23" s="138"/>
      <c r="R23" s="138"/>
      <c r="S23" s="131"/>
      <c r="T23" s="131"/>
      <c r="U23" s="131"/>
      <c r="V23" s="131"/>
      <c r="W23" s="131"/>
      <c r="X23" s="131"/>
      <c r="Y23" s="131"/>
      <c r="Z23" s="132"/>
      <c r="AA23" s="152">
        <f>+AA16</f>
        <v>7482.9000000000005</v>
      </c>
      <c r="AB23" s="142"/>
      <c r="AC23" s="142"/>
      <c r="AD23" s="143"/>
      <c r="AE23" s="150" t="s">
        <v>36</v>
      </c>
      <c r="AF23" s="151"/>
      <c r="AG23" s="151"/>
      <c r="AH23" s="151"/>
      <c r="AI23" s="15"/>
    </row>
    <row r="24" spans="1:35" s="29" customFormat="1" ht="12.75" customHeight="1">
      <c r="A24" s="123"/>
      <c r="B24" s="133" t="s">
        <v>35</v>
      </c>
      <c r="C24" s="151" t="s">
        <v>24</v>
      </c>
      <c r="D24" s="151"/>
      <c r="E24" s="151"/>
      <c r="F24" s="151"/>
      <c r="G24" s="151"/>
      <c r="H24" s="151"/>
      <c r="I24" s="151"/>
      <c r="J24" s="151"/>
      <c r="K24" s="151"/>
      <c r="L24" s="151"/>
      <c r="M24" s="151"/>
      <c r="N24" s="151"/>
      <c r="O24" s="151"/>
      <c r="P24" s="151" t="s">
        <v>25</v>
      </c>
      <c r="Q24" s="151"/>
      <c r="R24" s="151"/>
      <c r="S24" s="151" t="s">
        <v>26</v>
      </c>
      <c r="T24" s="151"/>
      <c r="U24" s="151"/>
      <c r="V24" s="151"/>
      <c r="W24" s="151"/>
      <c r="X24" s="151"/>
      <c r="Y24" s="151"/>
      <c r="Z24" s="151"/>
      <c r="AA24" s="144"/>
      <c r="AB24" s="145"/>
      <c r="AC24" s="145"/>
      <c r="AD24" s="146"/>
      <c r="AE24" s="141"/>
      <c r="AF24" s="142"/>
      <c r="AG24" s="142"/>
      <c r="AH24" s="143"/>
      <c r="AI24" s="28"/>
    </row>
    <row r="25" spans="1:35" s="16" customFormat="1">
      <c r="A25" s="123"/>
      <c r="B25" s="134"/>
      <c r="C25" s="116" t="s">
        <v>32</v>
      </c>
      <c r="D25" s="116"/>
      <c r="E25" s="116"/>
      <c r="F25" s="116"/>
      <c r="G25" s="116"/>
      <c r="H25" s="116"/>
      <c r="I25" s="116"/>
      <c r="J25" s="116"/>
      <c r="K25" s="116"/>
      <c r="L25" s="116"/>
      <c r="M25" s="116"/>
      <c r="N25" s="116"/>
      <c r="O25" s="116"/>
      <c r="P25" s="107"/>
      <c r="Q25" s="107"/>
      <c r="R25" s="107"/>
      <c r="S25" s="102"/>
      <c r="T25" s="102"/>
      <c r="U25" s="102"/>
      <c r="V25" s="102"/>
      <c r="W25" s="102"/>
      <c r="X25" s="102"/>
      <c r="Y25" s="102"/>
      <c r="Z25" s="102"/>
      <c r="AA25" s="144"/>
      <c r="AB25" s="145"/>
      <c r="AC25" s="145"/>
      <c r="AD25" s="146"/>
      <c r="AE25" s="144"/>
      <c r="AF25" s="145"/>
      <c r="AG25" s="145"/>
      <c r="AH25" s="146"/>
      <c r="AI25" s="15"/>
    </row>
    <row r="26" spans="1:35" s="16" customFormat="1">
      <c r="A26" s="123"/>
      <c r="B26" s="134"/>
      <c r="C26" s="116" t="s">
        <v>33</v>
      </c>
      <c r="D26" s="116"/>
      <c r="E26" s="116"/>
      <c r="F26" s="116"/>
      <c r="G26" s="116"/>
      <c r="H26" s="116"/>
      <c r="I26" s="116"/>
      <c r="J26" s="116"/>
      <c r="K26" s="116"/>
      <c r="L26" s="116"/>
      <c r="M26" s="116"/>
      <c r="N26" s="116"/>
      <c r="O26" s="116"/>
      <c r="P26" s="107"/>
      <c r="Q26" s="107"/>
      <c r="R26" s="107"/>
      <c r="S26" s="102"/>
      <c r="T26" s="102"/>
      <c r="U26" s="102"/>
      <c r="V26" s="102"/>
      <c r="W26" s="102"/>
      <c r="X26" s="102"/>
      <c r="Y26" s="102"/>
      <c r="Z26" s="102"/>
      <c r="AA26" s="144"/>
      <c r="AB26" s="145"/>
      <c r="AC26" s="145"/>
      <c r="AD26" s="146"/>
      <c r="AE26" s="144"/>
      <c r="AF26" s="145"/>
      <c r="AG26" s="145"/>
      <c r="AH26" s="146"/>
      <c r="AI26" s="15"/>
    </row>
    <row r="27" spans="1:35" s="16" customFormat="1">
      <c r="A27" s="123"/>
      <c r="B27" s="134"/>
      <c r="C27" s="116" t="s">
        <v>34</v>
      </c>
      <c r="D27" s="116"/>
      <c r="E27" s="116"/>
      <c r="F27" s="116"/>
      <c r="G27" s="116"/>
      <c r="H27" s="116"/>
      <c r="I27" s="116"/>
      <c r="J27" s="116"/>
      <c r="K27" s="116"/>
      <c r="L27" s="116"/>
      <c r="M27" s="116"/>
      <c r="N27" s="116"/>
      <c r="O27" s="116"/>
      <c r="P27" s="107"/>
      <c r="Q27" s="107"/>
      <c r="R27" s="107"/>
      <c r="S27" s="102"/>
      <c r="T27" s="102"/>
      <c r="U27" s="102"/>
      <c r="V27" s="102"/>
      <c r="W27" s="102"/>
      <c r="X27" s="102"/>
      <c r="Y27" s="102"/>
      <c r="Z27" s="102"/>
      <c r="AA27" s="144"/>
      <c r="AB27" s="145"/>
      <c r="AC27" s="145"/>
      <c r="AD27" s="146"/>
      <c r="AE27" s="144"/>
      <c r="AF27" s="145"/>
      <c r="AG27" s="145"/>
      <c r="AH27" s="146"/>
      <c r="AI27" s="15"/>
    </row>
    <row r="28" spans="1:35" s="16" customFormat="1">
      <c r="A28" s="123"/>
      <c r="B28" s="135"/>
      <c r="C28" s="116"/>
      <c r="D28" s="116"/>
      <c r="E28" s="116"/>
      <c r="F28" s="116"/>
      <c r="G28" s="116"/>
      <c r="H28" s="116"/>
      <c r="I28" s="116"/>
      <c r="J28" s="116"/>
      <c r="K28" s="116"/>
      <c r="L28" s="116"/>
      <c r="M28" s="116"/>
      <c r="N28" s="116"/>
      <c r="O28" s="116"/>
      <c r="P28" s="107"/>
      <c r="Q28" s="107"/>
      <c r="R28" s="107"/>
      <c r="S28" s="102"/>
      <c r="T28" s="102"/>
      <c r="U28" s="102"/>
      <c r="V28" s="102"/>
      <c r="W28" s="102"/>
      <c r="X28" s="102"/>
      <c r="Y28" s="102"/>
      <c r="Z28" s="102"/>
      <c r="AA28" s="144"/>
      <c r="AB28" s="145"/>
      <c r="AC28" s="145"/>
      <c r="AD28" s="146"/>
      <c r="AE28" s="144"/>
      <c r="AF28" s="145"/>
      <c r="AG28" s="145"/>
      <c r="AH28" s="146"/>
      <c r="AI28" s="15"/>
    </row>
    <row r="29" spans="1:35" s="16" customFormat="1">
      <c r="A29" s="123"/>
      <c r="B29" s="31"/>
      <c r="C29" s="137" t="s">
        <v>49</v>
      </c>
      <c r="D29" s="138"/>
      <c r="E29" s="138"/>
      <c r="F29" s="138"/>
      <c r="G29" s="138"/>
      <c r="H29" s="138"/>
      <c r="I29" s="138"/>
      <c r="J29" s="138"/>
      <c r="K29" s="138"/>
      <c r="L29" s="138"/>
      <c r="M29" s="138"/>
      <c r="N29" s="138"/>
      <c r="O29" s="138"/>
      <c r="P29" s="138"/>
      <c r="Q29" s="138"/>
      <c r="R29" s="138"/>
      <c r="S29" s="131"/>
      <c r="T29" s="131"/>
      <c r="U29" s="131"/>
      <c r="V29" s="131"/>
      <c r="W29" s="131"/>
      <c r="X29" s="131"/>
      <c r="Y29" s="131"/>
      <c r="Z29" s="132"/>
      <c r="AA29" s="158">
        <f>+AA23</f>
        <v>7482.9000000000005</v>
      </c>
      <c r="AB29" s="145"/>
      <c r="AC29" s="145"/>
      <c r="AD29" s="146"/>
      <c r="AE29" s="144"/>
      <c r="AF29" s="145"/>
      <c r="AG29" s="145"/>
      <c r="AH29" s="146"/>
      <c r="AI29" s="15"/>
    </row>
    <row r="30" spans="1:35" s="16" customFormat="1">
      <c r="A30" s="123"/>
      <c r="B30" s="32"/>
      <c r="C30" s="129" t="s">
        <v>37</v>
      </c>
      <c r="D30" s="130"/>
      <c r="E30" s="130"/>
      <c r="F30" s="130"/>
      <c r="G30" s="130"/>
      <c r="H30" s="130"/>
      <c r="I30" s="130"/>
      <c r="J30" s="130"/>
      <c r="K30" s="130"/>
      <c r="L30" s="130"/>
      <c r="M30" s="130"/>
      <c r="N30" s="130"/>
      <c r="O30" s="130"/>
      <c r="P30" s="130"/>
      <c r="Q30" s="130"/>
      <c r="R30" s="130"/>
      <c r="S30" s="131"/>
      <c r="T30" s="131"/>
      <c r="U30" s="131"/>
      <c r="V30" s="131"/>
      <c r="W30" s="131"/>
      <c r="X30" s="131"/>
      <c r="Y30" s="131"/>
      <c r="Z30" s="132"/>
      <c r="AA30" s="144"/>
      <c r="AB30" s="145"/>
      <c r="AC30" s="145"/>
      <c r="AD30" s="146"/>
      <c r="AE30" s="144"/>
      <c r="AF30" s="145"/>
      <c r="AG30" s="145"/>
      <c r="AH30" s="146"/>
      <c r="AI30" s="15"/>
    </row>
    <row r="31" spans="1:35" s="16" customFormat="1">
      <c r="A31" s="124"/>
      <c r="B31" s="33"/>
      <c r="C31" s="129" t="s">
        <v>38</v>
      </c>
      <c r="D31" s="130"/>
      <c r="E31" s="130"/>
      <c r="F31" s="130"/>
      <c r="G31" s="130"/>
      <c r="H31" s="130"/>
      <c r="I31" s="130"/>
      <c r="J31" s="130"/>
      <c r="K31" s="130"/>
      <c r="L31" s="130"/>
      <c r="M31" s="130"/>
      <c r="N31" s="130"/>
      <c r="O31" s="130"/>
      <c r="P31" s="130"/>
      <c r="Q31" s="130"/>
      <c r="R31" s="130"/>
      <c r="S31" s="131"/>
      <c r="T31" s="131"/>
      <c r="U31" s="131"/>
      <c r="V31" s="131"/>
      <c r="W31" s="131"/>
      <c r="X31" s="131"/>
      <c r="Y31" s="131"/>
      <c r="Z31" s="132"/>
      <c r="AA31" s="25"/>
      <c r="AB31" s="26"/>
      <c r="AC31" s="26"/>
      <c r="AD31" s="27"/>
      <c r="AE31" s="147"/>
      <c r="AF31" s="148"/>
      <c r="AG31" s="148"/>
      <c r="AH31" s="149"/>
      <c r="AI31" s="15"/>
    </row>
    <row r="32" spans="1:35" s="16" customFormat="1" ht="4.5" customHeight="1">
      <c r="A32" s="136"/>
      <c r="B32" s="110"/>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5"/>
    </row>
    <row r="33" spans="1:35" s="16" customFormat="1" ht="24" customHeight="1">
      <c r="A33" s="122" t="s">
        <v>50</v>
      </c>
      <c r="B33" s="126" t="s">
        <v>41</v>
      </c>
      <c r="C33" s="127"/>
      <c r="D33" s="127"/>
      <c r="E33" s="127"/>
      <c r="F33" s="127"/>
      <c r="G33" s="127"/>
      <c r="H33" s="127"/>
      <c r="I33" s="127"/>
      <c r="J33" s="127"/>
      <c r="K33" s="127"/>
      <c r="L33" s="127"/>
      <c r="M33" s="128"/>
      <c r="N33" s="99" t="s">
        <v>40</v>
      </c>
      <c r="O33" s="100"/>
      <c r="P33" s="100"/>
      <c r="Q33" s="100"/>
      <c r="R33" s="101"/>
      <c r="S33" s="125" t="s">
        <v>47</v>
      </c>
      <c r="T33" s="125"/>
      <c r="U33" s="125"/>
      <c r="V33" s="125"/>
      <c r="W33" s="125"/>
      <c r="X33" s="125"/>
      <c r="Y33" s="125"/>
      <c r="Z33" s="125"/>
      <c r="AA33" s="118"/>
      <c r="AB33" s="118"/>
      <c r="AC33" s="118"/>
      <c r="AD33" s="118"/>
      <c r="AE33" s="99" t="s">
        <v>46</v>
      </c>
      <c r="AF33" s="100"/>
      <c r="AG33" s="100"/>
      <c r="AH33" s="101"/>
      <c r="AI33" s="15"/>
    </row>
    <row r="34" spans="1:35" s="16" customFormat="1" ht="24" customHeight="1">
      <c r="A34" s="123"/>
      <c r="B34" s="34"/>
      <c r="C34" s="35"/>
      <c r="D34" s="35"/>
      <c r="E34" s="35"/>
      <c r="F34" s="35"/>
      <c r="G34" s="35"/>
      <c r="H34" s="35"/>
      <c r="I34" s="35"/>
      <c r="J34" s="35"/>
      <c r="K34" s="35"/>
      <c r="L34" s="35"/>
      <c r="M34" s="36"/>
      <c r="N34" s="104" t="s">
        <v>42</v>
      </c>
      <c r="O34" s="105"/>
      <c r="P34" s="105"/>
      <c r="Q34" s="105"/>
      <c r="R34" s="106"/>
      <c r="S34" s="107"/>
      <c r="T34" s="107"/>
      <c r="U34" s="107"/>
      <c r="V34" s="107"/>
      <c r="W34" s="107"/>
      <c r="X34" s="107"/>
      <c r="Y34" s="107"/>
      <c r="Z34" s="107"/>
      <c r="AA34" s="102"/>
      <c r="AB34" s="102"/>
      <c r="AC34" s="102"/>
      <c r="AD34" s="102"/>
      <c r="AE34" s="102"/>
      <c r="AF34" s="102"/>
      <c r="AG34" s="102"/>
      <c r="AH34" s="102"/>
      <c r="AI34" s="15"/>
    </row>
    <row r="35" spans="1:35" s="16" customFormat="1" ht="24" customHeight="1">
      <c r="A35" s="123"/>
      <c r="B35" s="37"/>
      <c r="C35" s="38"/>
      <c r="D35" s="38"/>
      <c r="E35" s="38"/>
      <c r="F35" s="38"/>
      <c r="G35" s="38"/>
      <c r="H35" s="38"/>
      <c r="I35" s="38"/>
      <c r="J35" s="38"/>
      <c r="K35" s="38"/>
      <c r="L35" s="38"/>
      <c r="M35" s="39"/>
      <c r="N35" s="104" t="s">
        <v>43</v>
      </c>
      <c r="O35" s="105"/>
      <c r="P35" s="105"/>
      <c r="Q35" s="105"/>
      <c r="R35" s="106"/>
      <c r="S35" s="107"/>
      <c r="T35" s="107"/>
      <c r="U35" s="107"/>
      <c r="V35" s="107"/>
      <c r="W35" s="107"/>
      <c r="X35" s="107"/>
      <c r="Y35" s="107"/>
      <c r="Z35" s="107"/>
      <c r="AA35" s="103">
        <f>+AA29</f>
        <v>7482.9000000000005</v>
      </c>
      <c r="AB35" s="102"/>
      <c r="AC35" s="102"/>
      <c r="AD35" s="102"/>
      <c r="AE35" s="102"/>
      <c r="AF35" s="102"/>
      <c r="AG35" s="102"/>
      <c r="AH35" s="102"/>
      <c r="AI35" s="15"/>
    </row>
    <row r="36" spans="1:35" s="16" customFormat="1" ht="24" customHeight="1">
      <c r="A36" s="124"/>
      <c r="B36" s="40"/>
      <c r="C36" s="117" t="s">
        <v>45</v>
      </c>
      <c r="D36" s="117"/>
      <c r="E36" s="117"/>
      <c r="F36" s="117"/>
      <c r="G36" s="117"/>
      <c r="H36" s="117"/>
      <c r="I36" s="117"/>
      <c r="J36" s="117"/>
      <c r="K36" s="117"/>
      <c r="L36" s="117"/>
      <c r="M36" s="41"/>
      <c r="N36" s="116" t="s">
        <v>44</v>
      </c>
      <c r="O36" s="116"/>
      <c r="P36" s="116"/>
      <c r="Q36" s="116"/>
      <c r="R36" s="116"/>
      <c r="S36" s="107"/>
      <c r="T36" s="107"/>
      <c r="U36" s="107"/>
      <c r="V36" s="107"/>
      <c r="W36" s="107"/>
      <c r="X36" s="107"/>
      <c r="Y36" s="107"/>
      <c r="Z36" s="107"/>
      <c r="AA36" s="103">
        <f>+AA35</f>
        <v>7482.9000000000005</v>
      </c>
      <c r="AB36" s="102"/>
      <c r="AC36" s="102"/>
      <c r="AD36" s="102"/>
      <c r="AE36" s="102"/>
      <c r="AF36" s="102"/>
      <c r="AG36" s="102"/>
      <c r="AH36" s="102"/>
      <c r="AI36" s="15"/>
    </row>
    <row r="37" spans="1:35" s="16" customFormat="1" ht="4.5" customHeight="1" thickBot="1">
      <c r="A37" s="10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10"/>
      <c r="AB37" s="110"/>
      <c r="AC37" s="110"/>
      <c r="AD37" s="110"/>
      <c r="AE37" s="110"/>
      <c r="AF37" s="110"/>
      <c r="AG37" s="110"/>
      <c r="AH37" s="110"/>
      <c r="AI37" s="15"/>
    </row>
    <row r="38" spans="1:35" ht="13.5" thickTop="1">
      <c r="A38" s="111" t="s">
        <v>51</v>
      </c>
      <c r="B38" s="112"/>
      <c r="C38" s="112"/>
      <c r="D38" s="112"/>
      <c r="E38" s="112"/>
      <c r="F38" s="112"/>
      <c r="G38" s="112"/>
      <c r="H38" s="112"/>
      <c r="I38" s="112"/>
      <c r="J38" s="113"/>
      <c r="K38" s="111" t="s">
        <v>52</v>
      </c>
      <c r="L38" s="114"/>
      <c r="M38" s="114"/>
      <c r="N38" s="114"/>
      <c r="O38" s="114"/>
      <c r="P38" s="114"/>
      <c r="Q38" s="114"/>
      <c r="R38" s="115"/>
      <c r="S38" s="111" t="s">
        <v>53</v>
      </c>
      <c r="T38" s="114"/>
      <c r="U38" s="114"/>
      <c r="V38" s="114"/>
      <c r="W38" s="114"/>
      <c r="X38" s="114"/>
      <c r="Y38" s="114"/>
      <c r="Z38" s="115"/>
      <c r="AA38" s="119" t="s">
        <v>54</v>
      </c>
      <c r="AB38" s="120"/>
      <c r="AC38" s="120"/>
      <c r="AD38" s="120"/>
      <c r="AE38" s="120"/>
      <c r="AF38" s="120"/>
      <c r="AG38" s="120"/>
      <c r="AH38" s="121"/>
      <c r="AI38" s="7"/>
    </row>
    <row r="39" spans="1:35">
      <c r="A39" s="93"/>
      <c r="B39" s="94"/>
      <c r="C39" s="94"/>
      <c r="D39" s="94"/>
      <c r="E39" s="94"/>
      <c r="F39" s="94"/>
      <c r="G39" s="94"/>
      <c r="H39" s="94"/>
      <c r="I39" s="94"/>
      <c r="J39" s="95"/>
      <c r="K39" s="4"/>
      <c r="L39" s="6"/>
      <c r="M39" s="6"/>
      <c r="N39" s="6"/>
      <c r="O39" s="6"/>
      <c r="P39" s="6"/>
      <c r="Q39" s="6"/>
      <c r="R39" s="7"/>
      <c r="S39" s="4"/>
      <c r="T39" s="6"/>
      <c r="U39" s="6"/>
      <c r="V39" s="6"/>
      <c r="W39" s="6"/>
      <c r="X39" s="6"/>
      <c r="Y39" s="6"/>
      <c r="Z39" s="7"/>
      <c r="AA39" s="4"/>
      <c r="AB39" s="6"/>
      <c r="AC39" s="6"/>
      <c r="AD39" s="6"/>
      <c r="AE39" s="6"/>
      <c r="AF39" s="6"/>
      <c r="AG39" s="6"/>
      <c r="AH39" s="12"/>
      <c r="AI39" s="7"/>
    </row>
    <row r="40" spans="1:35">
      <c r="A40" s="93"/>
      <c r="B40" s="94"/>
      <c r="C40" s="94"/>
      <c r="D40" s="94"/>
      <c r="E40" s="94"/>
      <c r="F40" s="94"/>
      <c r="G40" s="94"/>
      <c r="H40" s="94"/>
      <c r="I40" s="94"/>
      <c r="J40" s="95"/>
      <c r="K40" s="4"/>
      <c r="L40" s="6"/>
      <c r="M40" s="6"/>
      <c r="N40" s="6"/>
      <c r="O40" s="6"/>
      <c r="P40" s="6"/>
      <c r="Q40" s="6"/>
      <c r="R40" s="7"/>
      <c r="S40" s="4"/>
      <c r="T40" s="6"/>
      <c r="U40" s="6"/>
      <c r="V40" s="6"/>
      <c r="W40" s="6"/>
      <c r="X40" s="6"/>
      <c r="Y40" s="6"/>
      <c r="Z40" s="7"/>
      <c r="AA40" s="4"/>
      <c r="AB40" s="6"/>
      <c r="AC40" s="6"/>
      <c r="AD40" s="6"/>
      <c r="AE40" s="6"/>
      <c r="AF40" s="6"/>
      <c r="AG40" s="6"/>
      <c r="AH40" s="12"/>
      <c r="AI40" s="7"/>
    </row>
    <row r="41" spans="1:35">
      <c r="A41" s="93"/>
      <c r="B41" s="94"/>
      <c r="C41" s="94"/>
      <c r="D41" s="94"/>
      <c r="E41" s="94"/>
      <c r="F41" s="94"/>
      <c r="G41" s="94"/>
      <c r="H41" s="94"/>
      <c r="I41" s="94"/>
      <c r="J41" s="95"/>
      <c r="K41" s="4"/>
      <c r="L41" s="6"/>
      <c r="M41" s="6"/>
      <c r="N41" s="6"/>
      <c r="O41" s="6"/>
      <c r="P41" s="6"/>
      <c r="Q41" s="6"/>
      <c r="R41" s="7"/>
      <c r="S41" s="4"/>
      <c r="T41" s="6"/>
      <c r="U41" s="6"/>
      <c r="V41" s="6"/>
      <c r="W41" s="6"/>
      <c r="X41" s="6"/>
      <c r="Y41" s="6"/>
      <c r="Z41" s="7"/>
      <c r="AA41" s="4"/>
      <c r="AB41" s="6"/>
      <c r="AC41" s="6"/>
      <c r="AD41" s="6"/>
      <c r="AE41" s="6"/>
      <c r="AF41" s="6"/>
      <c r="AG41" s="6"/>
      <c r="AH41" s="12"/>
      <c r="AI41" s="7"/>
    </row>
    <row r="42" spans="1:35" ht="13.5" thickBot="1">
      <c r="A42" s="96"/>
      <c r="B42" s="97"/>
      <c r="C42" s="97"/>
      <c r="D42" s="97"/>
      <c r="E42" s="97"/>
      <c r="F42" s="97"/>
      <c r="G42" s="97"/>
      <c r="H42" s="97"/>
      <c r="I42" s="97"/>
      <c r="J42" s="98"/>
      <c r="K42" s="9"/>
      <c r="L42" s="10"/>
      <c r="M42" s="10"/>
      <c r="N42" s="10"/>
      <c r="O42" s="10"/>
      <c r="P42" s="10"/>
      <c r="Q42" s="10"/>
      <c r="R42" s="11"/>
      <c r="S42" s="9"/>
      <c r="T42" s="10"/>
      <c r="U42" s="10"/>
      <c r="V42" s="10"/>
      <c r="W42" s="10"/>
      <c r="X42" s="10"/>
      <c r="Y42" s="10"/>
      <c r="Z42" s="11"/>
      <c r="AA42" s="9"/>
      <c r="AB42" s="10"/>
      <c r="AC42" s="10"/>
      <c r="AD42" s="10"/>
      <c r="AE42" s="10"/>
      <c r="AF42" s="10"/>
      <c r="AG42" s="10"/>
      <c r="AH42" s="42"/>
      <c r="AI42" s="11"/>
    </row>
    <row r="43" spans="1:35" ht="13.5" thickTop="1"/>
  </sheetData>
  <mergeCells count="113">
    <mergeCell ref="AE15:AH15"/>
    <mergeCell ref="B8:Q8"/>
    <mergeCell ref="R8:W8"/>
    <mergeCell ref="X8:AB8"/>
    <mergeCell ref="AC8:AH8"/>
    <mergeCell ref="AA29:AD29"/>
    <mergeCell ref="AA30:AD30"/>
    <mergeCell ref="AA12:AG14"/>
    <mergeCell ref="N2:R3"/>
    <mergeCell ref="W3:AA3"/>
    <mergeCell ref="R7:W7"/>
    <mergeCell ref="X7:AB7"/>
    <mergeCell ref="AB3:AH4"/>
    <mergeCell ref="W9:Z9"/>
    <mergeCell ref="AA9:AH9"/>
    <mergeCell ref="B9:J9"/>
    <mergeCell ref="K9:Q9"/>
    <mergeCell ref="R9:V9"/>
    <mergeCell ref="B10:J10"/>
    <mergeCell ref="K10:Q10"/>
    <mergeCell ref="R10:V10"/>
    <mergeCell ref="G5:AA5"/>
    <mergeCell ref="B7:Q7"/>
    <mergeCell ref="AC7:AH7"/>
    <mergeCell ref="AA10:AH10"/>
    <mergeCell ref="AA23:AD23"/>
    <mergeCell ref="AA24:AD24"/>
    <mergeCell ref="AA25:AD25"/>
    <mergeCell ref="AA26:AD26"/>
    <mergeCell ref="AA27:AD27"/>
    <mergeCell ref="W10:Z10"/>
    <mergeCell ref="B13:L13"/>
    <mergeCell ref="M13:U13"/>
    <mergeCell ref="W13:Y13"/>
    <mergeCell ref="C15:J15"/>
    <mergeCell ref="K15:M15"/>
    <mergeCell ref="N15:R15"/>
    <mergeCell ref="S15:V15"/>
    <mergeCell ref="W15:Z15"/>
    <mergeCell ref="B15:B16"/>
    <mergeCell ref="AA15:AD15"/>
    <mergeCell ref="AA17:AD22"/>
    <mergeCell ref="AE16:AH22"/>
    <mergeCell ref="C17:O17"/>
    <mergeCell ref="P17:R17"/>
    <mergeCell ref="S17:Z17"/>
    <mergeCell ref="C18:O18"/>
    <mergeCell ref="P18:R18"/>
    <mergeCell ref="C29:R29"/>
    <mergeCell ref="S29:Z29"/>
    <mergeCell ref="C19:O19"/>
    <mergeCell ref="AE23:AH23"/>
    <mergeCell ref="C20:O20"/>
    <mergeCell ref="P20:R20"/>
    <mergeCell ref="C21:O21"/>
    <mergeCell ref="P21:R21"/>
    <mergeCell ref="C22:O22"/>
    <mergeCell ref="P22:R22"/>
    <mergeCell ref="P19:R19"/>
    <mergeCell ref="P27:R27"/>
    <mergeCell ref="C28:O28"/>
    <mergeCell ref="P28:R28"/>
    <mergeCell ref="C24:O24"/>
    <mergeCell ref="P24:R24"/>
    <mergeCell ref="S24:Z24"/>
    <mergeCell ref="C25:O25"/>
    <mergeCell ref="AA28:AD28"/>
    <mergeCell ref="P25:R25"/>
    <mergeCell ref="S25:Z28"/>
    <mergeCell ref="C26:O26"/>
    <mergeCell ref="A15:A31"/>
    <mergeCell ref="S33:Z33"/>
    <mergeCell ref="B33:M33"/>
    <mergeCell ref="N33:R33"/>
    <mergeCell ref="C30:R30"/>
    <mergeCell ref="S30:Z30"/>
    <mergeCell ref="C31:R31"/>
    <mergeCell ref="S31:Z31"/>
    <mergeCell ref="B24:B28"/>
    <mergeCell ref="P26:R26"/>
    <mergeCell ref="B17:B22"/>
    <mergeCell ref="S18:Z22"/>
    <mergeCell ref="A32:AH32"/>
    <mergeCell ref="A33:A36"/>
    <mergeCell ref="K16:M16"/>
    <mergeCell ref="N16:R16"/>
    <mergeCell ref="S16:V16"/>
    <mergeCell ref="C23:R23"/>
    <mergeCell ref="S23:Z23"/>
    <mergeCell ref="C16:J16"/>
    <mergeCell ref="W16:Z16"/>
    <mergeCell ref="AA16:AD16"/>
    <mergeCell ref="AE24:AH31"/>
    <mergeCell ref="C27:O27"/>
    <mergeCell ref="A39:J42"/>
    <mergeCell ref="AE33:AH33"/>
    <mergeCell ref="AE34:AH36"/>
    <mergeCell ref="AA35:AD35"/>
    <mergeCell ref="AA36:AD36"/>
    <mergeCell ref="N34:R34"/>
    <mergeCell ref="S34:Z34"/>
    <mergeCell ref="N35:R35"/>
    <mergeCell ref="A37:AH37"/>
    <mergeCell ref="A38:J38"/>
    <mergeCell ref="K38:R38"/>
    <mergeCell ref="N36:R36"/>
    <mergeCell ref="S36:Z36"/>
    <mergeCell ref="C36:L36"/>
    <mergeCell ref="AA33:AD33"/>
    <mergeCell ref="AA34:AD34"/>
    <mergeCell ref="S35:Z35"/>
    <mergeCell ref="S38:Z38"/>
    <mergeCell ref="AA38:AH38"/>
  </mergeCells>
  <phoneticPr fontId="0" type="noConversion"/>
  <pageMargins left="0.35433070866141736" right="0.35433070866141736" top="0.59055118110236227" bottom="0.98425196850393704" header="0" footer="0"/>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AU43"/>
  <sheetViews>
    <sheetView topLeftCell="A22" workbookViewId="0">
      <selection activeCell="A43" sqref="A43"/>
    </sheetView>
  </sheetViews>
  <sheetFormatPr baseColWidth="10" defaultRowHeight="12.75"/>
  <cols>
    <col min="1" max="1" width="2.140625" customWidth="1"/>
    <col min="2" max="34" width="3.42578125" customWidth="1"/>
    <col min="35" max="35" width="1.5703125" customWidth="1"/>
    <col min="36" max="46" width="3.42578125" customWidth="1"/>
  </cols>
  <sheetData>
    <row r="1" spans="1:35" ht="9" customHeight="1" thickTop="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3"/>
    </row>
    <row r="2" spans="1:35" ht="12.75" customHeight="1">
      <c r="A2" s="4"/>
      <c r="B2" s="5" t="s">
        <v>0</v>
      </c>
      <c r="C2" s="6"/>
      <c r="D2" s="6"/>
      <c r="E2" s="6"/>
      <c r="F2" s="6"/>
      <c r="G2" s="6"/>
      <c r="H2" s="6"/>
      <c r="I2" s="6"/>
      <c r="J2" s="6"/>
      <c r="K2" s="6"/>
      <c r="L2" s="6"/>
      <c r="M2" s="6"/>
      <c r="N2" s="163" t="s">
        <v>2</v>
      </c>
      <c r="O2" s="163"/>
      <c r="P2" s="163"/>
      <c r="Q2" s="163"/>
      <c r="R2" s="163"/>
      <c r="S2" s="6"/>
      <c r="T2" s="6"/>
      <c r="U2" s="6"/>
      <c r="V2" s="6"/>
      <c r="W2" s="6"/>
      <c r="X2" s="6"/>
      <c r="Y2" s="6"/>
      <c r="Z2" s="6"/>
      <c r="AA2" s="6"/>
      <c r="AB2" s="6"/>
      <c r="AC2" s="6"/>
      <c r="AD2" s="6"/>
      <c r="AE2" s="6"/>
      <c r="AF2" s="6"/>
      <c r="AG2" s="6"/>
      <c r="AH2" s="6"/>
      <c r="AI2" s="7"/>
    </row>
    <row r="3" spans="1:35" ht="12.75" customHeight="1">
      <c r="A3" s="4"/>
      <c r="B3" s="8" t="s">
        <v>1</v>
      </c>
      <c r="C3" s="6"/>
      <c r="D3" s="6"/>
      <c r="E3" s="6"/>
      <c r="F3" s="6"/>
      <c r="G3" s="6"/>
      <c r="H3" s="6"/>
      <c r="I3" s="6"/>
      <c r="J3" s="6"/>
      <c r="K3" s="6"/>
      <c r="L3" s="6"/>
      <c r="M3" s="6"/>
      <c r="N3" s="163"/>
      <c r="O3" s="163"/>
      <c r="P3" s="163"/>
      <c r="Q3" s="163"/>
      <c r="R3" s="163"/>
      <c r="S3" s="6"/>
      <c r="T3" s="6"/>
      <c r="U3" s="6"/>
      <c r="V3" s="6"/>
      <c r="W3" s="164" t="s">
        <v>3</v>
      </c>
      <c r="X3" s="120"/>
      <c r="Y3" s="120"/>
      <c r="Z3" s="120"/>
      <c r="AA3" s="121"/>
      <c r="AB3" s="165" t="s">
        <v>61</v>
      </c>
      <c r="AC3" s="165"/>
      <c r="AD3" s="165"/>
      <c r="AE3" s="165"/>
      <c r="AF3" s="165"/>
      <c r="AG3" s="165"/>
      <c r="AH3" s="165"/>
      <c r="AI3" s="7"/>
    </row>
    <row r="4" spans="1:35" ht="6.75" customHeight="1">
      <c r="A4" s="4"/>
      <c r="B4" s="6"/>
      <c r="C4" s="6"/>
      <c r="D4" s="6"/>
      <c r="E4" s="6"/>
      <c r="F4" s="6"/>
      <c r="G4" s="6"/>
      <c r="H4" s="6"/>
      <c r="I4" s="6"/>
      <c r="J4" s="6"/>
      <c r="K4" s="6"/>
      <c r="L4" s="6"/>
      <c r="M4" s="6"/>
      <c r="N4" s="6"/>
      <c r="O4" s="6"/>
      <c r="P4" s="6"/>
      <c r="Q4" s="6"/>
      <c r="R4" s="6"/>
      <c r="S4" s="6"/>
      <c r="T4" s="6"/>
      <c r="U4" s="6"/>
      <c r="V4" s="6"/>
      <c r="W4" s="6"/>
      <c r="X4" s="6"/>
      <c r="Y4" s="6"/>
      <c r="Z4" s="6"/>
      <c r="AA4" s="6"/>
      <c r="AB4" s="165"/>
      <c r="AC4" s="165"/>
      <c r="AD4" s="165"/>
      <c r="AE4" s="165"/>
      <c r="AF4" s="165"/>
      <c r="AG4" s="165"/>
      <c r="AH4" s="165"/>
      <c r="AI4" s="7"/>
    </row>
    <row r="5" spans="1:35" s="16" customFormat="1" ht="18.75" customHeight="1">
      <c r="A5" s="13"/>
      <c r="B5" s="14"/>
      <c r="C5" s="14"/>
      <c r="D5" s="14"/>
      <c r="E5" s="14"/>
      <c r="F5" s="14"/>
      <c r="G5" s="166" t="s">
        <v>5</v>
      </c>
      <c r="H5" s="167"/>
      <c r="I5" s="167"/>
      <c r="J5" s="167"/>
      <c r="K5" s="167"/>
      <c r="L5" s="167"/>
      <c r="M5" s="167"/>
      <c r="N5" s="167"/>
      <c r="O5" s="167"/>
      <c r="P5" s="167"/>
      <c r="Q5" s="167"/>
      <c r="R5" s="167"/>
      <c r="S5" s="167"/>
      <c r="T5" s="167"/>
      <c r="U5" s="167"/>
      <c r="V5" s="167"/>
      <c r="W5" s="167"/>
      <c r="X5" s="167"/>
      <c r="Y5" s="167"/>
      <c r="Z5" s="167"/>
      <c r="AA5" s="168"/>
      <c r="AB5" s="14"/>
      <c r="AC5" s="14"/>
      <c r="AD5" s="14"/>
      <c r="AE5" s="14"/>
      <c r="AF5" s="14"/>
      <c r="AG5" s="14"/>
      <c r="AH5" s="14"/>
      <c r="AI5" s="15"/>
    </row>
    <row r="6" spans="1:35" s="16" customFormat="1">
      <c r="A6" s="13"/>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5"/>
    </row>
    <row r="7" spans="1:35" s="16" customFormat="1">
      <c r="A7" s="13"/>
      <c r="B7" s="151" t="s">
        <v>6</v>
      </c>
      <c r="C7" s="151"/>
      <c r="D7" s="151"/>
      <c r="E7" s="151"/>
      <c r="F7" s="151"/>
      <c r="G7" s="151"/>
      <c r="H7" s="151"/>
      <c r="I7" s="151"/>
      <c r="J7" s="151"/>
      <c r="K7" s="151"/>
      <c r="L7" s="151"/>
      <c r="M7" s="151"/>
      <c r="N7" s="151"/>
      <c r="O7" s="151"/>
      <c r="P7" s="151"/>
      <c r="Q7" s="151"/>
      <c r="R7" s="151" t="s">
        <v>7</v>
      </c>
      <c r="S7" s="151"/>
      <c r="T7" s="151"/>
      <c r="U7" s="151"/>
      <c r="V7" s="151"/>
      <c r="W7" s="151"/>
      <c r="X7" s="151" t="s">
        <v>8</v>
      </c>
      <c r="Y7" s="151"/>
      <c r="Z7" s="151"/>
      <c r="AA7" s="151"/>
      <c r="AB7" s="151"/>
      <c r="AC7" s="151" t="s">
        <v>9</v>
      </c>
      <c r="AD7" s="151"/>
      <c r="AE7" s="151"/>
      <c r="AF7" s="151"/>
      <c r="AG7" s="151"/>
      <c r="AH7" s="151"/>
      <c r="AI7" s="15"/>
    </row>
    <row r="8" spans="1:35" s="16" customFormat="1" ht="19.5" customHeight="1">
      <c r="A8" s="13"/>
      <c r="B8" s="156" t="s">
        <v>55</v>
      </c>
      <c r="C8" s="157"/>
      <c r="D8" s="157"/>
      <c r="E8" s="157"/>
      <c r="F8" s="157"/>
      <c r="G8" s="157"/>
      <c r="H8" s="157"/>
      <c r="I8" s="157"/>
      <c r="J8" s="157"/>
      <c r="K8" s="157"/>
      <c r="L8" s="157"/>
      <c r="M8" s="157"/>
      <c r="N8" s="157"/>
      <c r="O8" s="157"/>
      <c r="P8" s="157"/>
      <c r="Q8" s="150"/>
      <c r="R8" s="156">
        <v>1018329021</v>
      </c>
      <c r="S8" s="157"/>
      <c r="T8" s="157"/>
      <c r="U8" s="157"/>
      <c r="V8" s="157"/>
      <c r="W8" s="150"/>
      <c r="X8" s="156" t="s">
        <v>56</v>
      </c>
      <c r="Y8" s="157"/>
      <c r="Z8" s="157"/>
      <c r="AA8" s="157"/>
      <c r="AB8" s="150"/>
      <c r="AC8" s="156"/>
      <c r="AD8" s="157"/>
      <c r="AE8" s="157"/>
      <c r="AF8" s="157"/>
      <c r="AG8" s="157"/>
      <c r="AH8" s="150"/>
      <c r="AI8" s="15"/>
    </row>
    <row r="9" spans="1:35" s="16" customFormat="1">
      <c r="A9" s="13"/>
      <c r="B9" s="151" t="s">
        <v>10</v>
      </c>
      <c r="C9" s="151"/>
      <c r="D9" s="151"/>
      <c r="E9" s="151"/>
      <c r="F9" s="151"/>
      <c r="G9" s="151"/>
      <c r="H9" s="151"/>
      <c r="I9" s="151"/>
      <c r="J9" s="151"/>
      <c r="K9" s="151" t="s">
        <v>11</v>
      </c>
      <c r="L9" s="151"/>
      <c r="M9" s="151"/>
      <c r="N9" s="151"/>
      <c r="O9" s="151"/>
      <c r="P9" s="151"/>
      <c r="Q9" s="151"/>
      <c r="R9" s="151" t="s">
        <v>12</v>
      </c>
      <c r="S9" s="151"/>
      <c r="T9" s="151"/>
      <c r="U9" s="151"/>
      <c r="V9" s="151"/>
      <c r="W9" s="151" t="s">
        <v>13</v>
      </c>
      <c r="X9" s="151"/>
      <c r="Y9" s="151"/>
      <c r="Z9" s="151"/>
      <c r="AA9" s="151" t="s">
        <v>14</v>
      </c>
      <c r="AB9" s="151"/>
      <c r="AC9" s="151"/>
      <c r="AD9" s="151"/>
      <c r="AE9" s="151"/>
      <c r="AF9" s="151"/>
      <c r="AG9" s="151"/>
      <c r="AH9" s="151"/>
      <c r="AI9" s="15"/>
    </row>
    <row r="10" spans="1:35" s="16" customFormat="1" ht="19.5" customHeight="1">
      <c r="A10" s="13"/>
      <c r="B10" s="102" t="s">
        <v>57</v>
      </c>
      <c r="C10" s="102"/>
      <c r="D10" s="102"/>
      <c r="E10" s="102"/>
      <c r="F10" s="102"/>
      <c r="G10" s="102"/>
      <c r="H10" s="102"/>
      <c r="I10" s="102"/>
      <c r="J10" s="102"/>
      <c r="K10" s="102">
        <v>2</v>
      </c>
      <c r="L10" s="102"/>
      <c r="M10" s="102"/>
      <c r="N10" s="102"/>
      <c r="O10" s="102"/>
      <c r="P10" s="102"/>
      <c r="Q10" s="102"/>
      <c r="R10" s="102">
        <v>425</v>
      </c>
      <c r="S10" s="102"/>
      <c r="T10" s="102"/>
      <c r="U10" s="102"/>
      <c r="V10" s="102"/>
      <c r="W10" s="102">
        <v>2000801</v>
      </c>
      <c r="X10" s="102"/>
      <c r="Y10" s="102"/>
      <c r="Z10" s="102"/>
      <c r="AA10" s="139" t="s">
        <v>64</v>
      </c>
      <c r="AB10" s="102"/>
      <c r="AC10" s="102"/>
      <c r="AD10" s="102"/>
      <c r="AE10" s="102"/>
      <c r="AF10" s="102"/>
      <c r="AG10" s="102"/>
      <c r="AH10" s="102"/>
      <c r="AI10" s="15"/>
    </row>
    <row r="11" spans="1:35" s="16" customFormat="1" ht="6.75" customHeight="1">
      <c r="A11" s="13"/>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5"/>
    </row>
    <row r="12" spans="1:35" s="16" customFormat="1" ht="6.75" customHeight="1">
      <c r="A12" s="13"/>
      <c r="B12" s="17"/>
      <c r="C12" s="18"/>
      <c r="D12" s="18"/>
      <c r="E12" s="18"/>
      <c r="F12" s="18"/>
      <c r="G12" s="18"/>
      <c r="H12" s="18"/>
      <c r="I12" s="18"/>
      <c r="J12" s="18"/>
      <c r="K12" s="18"/>
      <c r="L12" s="18"/>
      <c r="M12" s="18"/>
      <c r="N12" s="18"/>
      <c r="O12" s="18"/>
      <c r="P12" s="18"/>
      <c r="Q12" s="18"/>
      <c r="R12" s="18"/>
      <c r="S12" s="18"/>
      <c r="T12" s="18"/>
      <c r="U12" s="18"/>
      <c r="V12" s="18"/>
      <c r="W12" s="18"/>
      <c r="X12" s="18"/>
      <c r="Y12" s="18"/>
      <c r="Z12" s="18"/>
      <c r="AA12" s="159" t="s">
        <v>62</v>
      </c>
      <c r="AB12" s="160"/>
      <c r="AC12" s="160"/>
      <c r="AD12" s="160"/>
      <c r="AE12" s="160"/>
      <c r="AF12" s="160"/>
      <c r="AG12" s="160"/>
      <c r="AH12" s="19"/>
      <c r="AI12" s="15"/>
    </row>
    <row r="13" spans="1:35" s="24" customFormat="1">
      <c r="A13" s="20"/>
      <c r="B13" s="153" t="s">
        <v>15</v>
      </c>
      <c r="C13" s="154"/>
      <c r="D13" s="154"/>
      <c r="E13" s="154"/>
      <c r="F13" s="154"/>
      <c r="G13" s="154"/>
      <c r="H13" s="154"/>
      <c r="I13" s="154"/>
      <c r="J13" s="154"/>
      <c r="K13" s="154"/>
      <c r="L13" s="154"/>
      <c r="M13" s="155" t="s">
        <v>134</v>
      </c>
      <c r="N13" s="155"/>
      <c r="O13" s="155"/>
      <c r="P13" s="155"/>
      <c r="Q13" s="155"/>
      <c r="R13" s="155"/>
      <c r="S13" s="155"/>
      <c r="T13" s="155"/>
      <c r="U13" s="155"/>
      <c r="V13" s="21" t="s">
        <v>16</v>
      </c>
      <c r="W13" s="155">
        <v>2018</v>
      </c>
      <c r="X13" s="155"/>
      <c r="Y13" s="155"/>
      <c r="Z13" s="21"/>
      <c r="AA13" s="161"/>
      <c r="AB13" s="161"/>
      <c r="AC13" s="161"/>
      <c r="AD13" s="161"/>
      <c r="AE13" s="161"/>
      <c r="AF13" s="161"/>
      <c r="AG13" s="161"/>
      <c r="AH13" s="22"/>
      <c r="AI13" s="23"/>
    </row>
    <row r="14" spans="1:35" s="16" customFormat="1" ht="6.75" customHeight="1">
      <c r="A14" s="13"/>
      <c r="B14" s="25"/>
      <c r="C14" s="26"/>
      <c r="D14" s="26"/>
      <c r="E14" s="26"/>
      <c r="F14" s="26"/>
      <c r="G14" s="26"/>
      <c r="H14" s="26"/>
      <c r="I14" s="26"/>
      <c r="J14" s="26"/>
      <c r="K14" s="26"/>
      <c r="L14" s="26"/>
      <c r="M14" s="26"/>
      <c r="N14" s="26"/>
      <c r="O14" s="26"/>
      <c r="P14" s="26"/>
      <c r="Q14" s="26"/>
      <c r="R14" s="26"/>
      <c r="S14" s="26"/>
      <c r="T14" s="26"/>
      <c r="U14" s="26"/>
      <c r="V14" s="26"/>
      <c r="W14" s="26"/>
      <c r="X14" s="26"/>
      <c r="Y14" s="26"/>
      <c r="Z14" s="26"/>
      <c r="AA14" s="162"/>
      <c r="AB14" s="162"/>
      <c r="AC14" s="162"/>
      <c r="AD14" s="162"/>
      <c r="AE14" s="162"/>
      <c r="AF14" s="162"/>
      <c r="AG14" s="162"/>
      <c r="AH14" s="27"/>
      <c r="AI14" s="15"/>
    </row>
    <row r="15" spans="1:35" s="29" customFormat="1" ht="12.75" customHeight="1">
      <c r="A15" s="122" t="s">
        <v>39</v>
      </c>
      <c r="B15" s="151"/>
      <c r="C15" s="150" t="s">
        <v>17</v>
      </c>
      <c r="D15" s="151"/>
      <c r="E15" s="151"/>
      <c r="F15" s="151"/>
      <c r="G15" s="151"/>
      <c r="H15" s="151"/>
      <c r="I15" s="151"/>
      <c r="J15" s="151"/>
      <c r="K15" s="151" t="s">
        <v>18</v>
      </c>
      <c r="L15" s="151"/>
      <c r="M15" s="151"/>
      <c r="N15" s="151" t="s">
        <v>19</v>
      </c>
      <c r="O15" s="151"/>
      <c r="P15" s="151"/>
      <c r="Q15" s="151"/>
      <c r="R15" s="151"/>
      <c r="S15" s="151" t="s">
        <v>20</v>
      </c>
      <c r="T15" s="151"/>
      <c r="U15" s="151"/>
      <c r="V15" s="151"/>
      <c r="W15" s="151" t="s">
        <v>21</v>
      </c>
      <c r="X15" s="151"/>
      <c r="Y15" s="151"/>
      <c r="Z15" s="151"/>
      <c r="AA15" s="151" t="s">
        <v>22</v>
      </c>
      <c r="AB15" s="151"/>
      <c r="AC15" s="151"/>
      <c r="AD15" s="151"/>
      <c r="AE15" s="151" t="s">
        <v>23</v>
      </c>
      <c r="AF15" s="151"/>
      <c r="AG15" s="151"/>
      <c r="AH15" s="151"/>
      <c r="AI15" s="28"/>
    </row>
    <row r="16" spans="1:35" s="16" customFormat="1" ht="19.5" customHeight="1">
      <c r="A16" s="123"/>
      <c r="B16" s="151"/>
      <c r="C16" s="102" t="s">
        <v>58</v>
      </c>
      <c r="D16" s="102"/>
      <c r="E16" s="102"/>
      <c r="F16" s="102"/>
      <c r="G16" s="102"/>
      <c r="H16" s="102"/>
      <c r="I16" s="102"/>
      <c r="J16" s="102"/>
      <c r="K16" s="102">
        <v>12</v>
      </c>
      <c r="L16" s="102"/>
      <c r="M16" s="102"/>
      <c r="N16" s="169">
        <v>6961.73</v>
      </c>
      <c r="O16" s="103"/>
      <c r="P16" s="103"/>
      <c r="Q16" s="103"/>
      <c r="R16" s="103"/>
      <c r="S16" s="102">
        <v>10</v>
      </c>
      <c r="T16" s="102"/>
      <c r="U16" s="102"/>
      <c r="V16" s="102"/>
      <c r="W16" s="139" t="s">
        <v>59</v>
      </c>
      <c r="X16" s="102"/>
      <c r="Y16" s="102"/>
      <c r="Z16" s="102"/>
      <c r="AA16" s="140">
        <f>+N16*0.1</f>
        <v>696.173</v>
      </c>
      <c r="AB16" s="140"/>
      <c r="AC16" s="140"/>
      <c r="AD16" s="140"/>
      <c r="AE16" s="102"/>
      <c r="AF16" s="102"/>
      <c r="AG16" s="102"/>
      <c r="AH16" s="102"/>
      <c r="AI16" s="15"/>
    </row>
    <row r="17" spans="1:35" s="29" customFormat="1" ht="12.75" customHeight="1">
      <c r="A17" s="123"/>
      <c r="B17" s="133" t="s">
        <v>31</v>
      </c>
      <c r="C17" s="151" t="s">
        <v>24</v>
      </c>
      <c r="D17" s="151"/>
      <c r="E17" s="151"/>
      <c r="F17" s="151"/>
      <c r="G17" s="151"/>
      <c r="H17" s="151"/>
      <c r="I17" s="151"/>
      <c r="J17" s="151"/>
      <c r="K17" s="151"/>
      <c r="L17" s="151"/>
      <c r="M17" s="151"/>
      <c r="N17" s="151"/>
      <c r="O17" s="151"/>
      <c r="P17" s="151" t="s">
        <v>25</v>
      </c>
      <c r="Q17" s="151"/>
      <c r="R17" s="151"/>
      <c r="S17" s="151" t="s">
        <v>26</v>
      </c>
      <c r="T17" s="151"/>
      <c r="U17" s="151"/>
      <c r="V17" s="151"/>
      <c r="W17" s="151"/>
      <c r="X17" s="151"/>
      <c r="Y17" s="151"/>
      <c r="Z17" s="151"/>
      <c r="AA17" s="185"/>
      <c r="AB17" s="186"/>
      <c r="AC17" s="186"/>
      <c r="AD17" s="187"/>
      <c r="AE17" s="102"/>
      <c r="AF17" s="102"/>
      <c r="AG17" s="102"/>
      <c r="AH17" s="102"/>
      <c r="AI17" s="28"/>
    </row>
    <row r="18" spans="1:35" s="16" customFormat="1">
      <c r="A18" s="123"/>
      <c r="B18" s="134"/>
      <c r="C18" s="116" t="s">
        <v>27</v>
      </c>
      <c r="D18" s="116"/>
      <c r="E18" s="116"/>
      <c r="F18" s="116"/>
      <c r="G18" s="116"/>
      <c r="H18" s="116"/>
      <c r="I18" s="116"/>
      <c r="J18" s="116"/>
      <c r="K18" s="116"/>
      <c r="L18" s="116"/>
      <c r="M18" s="116"/>
      <c r="N18" s="116"/>
      <c r="O18" s="116"/>
      <c r="P18" s="107"/>
      <c r="Q18" s="107"/>
      <c r="R18" s="107"/>
      <c r="S18" s="102"/>
      <c r="T18" s="102"/>
      <c r="U18" s="102"/>
      <c r="V18" s="102"/>
      <c r="W18" s="102"/>
      <c r="X18" s="102"/>
      <c r="Y18" s="102"/>
      <c r="Z18" s="102"/>
      <c r="AA18" s="170"/>
      <c r="AB18" s="171"/>
      <c r="AC18" s="171"/>
      <c r="AD18" s="172"/>
      <c r="AE18" s="102"/>
      <c r="AF18" s="102"/>
      <c r="AG18" s="102"/>
      <c r="AH18" s="102"/>
      <c r="AI18" s="15"/>
    </row>
    <row r="19" spans="1:35" s="16" customFormat="1">
      <c r="A19" s="123"/>
      <c r="B19" s="134"/>
      <c r="C19" s="116" t="s">
        <v>28</v>
      </c>
      <c r="D19" s="116"/>
      <c r="E19" s="116"/>
      <c r="F19" s="116"/>
      <c r="G19" s="116"/>
      <c r="H19" s="116"/>
      <c r="I19" s="116"/>
      <c r="J19" s="116"/>
      <c r="K19" s="116"/>
      <c r="L19" s="116"/>
      <c r="M19" s="116"/>
      <c r="N19" s="116"/>
      <c r="O19" s="116"/>
      <c r="P19" s="107"/>
      <c r="Q19" s="107"/>
      <c r="R19" s="107"/>
      <c r="S19" s="102"/>
      <c r="T19" s="102"/>
      <c r="U19" s="102"/>
      <c r="V19" s="102"/>
      <c r="W19" s="102"/>
      <c r="X19" s="102"/>
      <c r="Y19" s="102"/>
      <c r="Z19" s="102"/>
      <c r="AA19" s="170"/>
      <c r="AB19" s="171"/>
      <c r="AC19" s="171"/>
      <c r="AD19" s="172"/>
      <c r="AE19" s="102"/>
      <c r="AF19" s="102"/>
      <c r="AG19" s="102"/>
      <c r="AH19" s="102"/>
      <c r="AI19" s="15"/>
    </row>
    <row r="20" spans="1:35" s="16" customFormat="1">
      <c r="A20" s="123"/>
      <c r="B20" s="134"/>
      <c r="C20" s="116" t="s">
        <v>29</v>
      </c>
      <c r="D20" s="116"/>
      <c r="E20" s="116"/>
      <c r="F20" s="116"/>
      <c r="G20" s="116"/>
      <c r="H20" s="116"/>
      <c r="I20" s="116"/>
      <c r="J20" s="116"/>
      <c r="K20" s="116"/>
      <c r="L20" s="116"/>
      <c r="M20" s="116"/>
      <c r="N20" s="116"/>
      <c r="O20" s="116"/>
      <c r="P20" s="107"/>
      <c r="Q20" s="107"/>
      <c r="R20" s="107"/>
      <c r="S20" s="102"/>
      <c r="T20" s="102"/>
      <c r="U20" s="102"/>
      <c r="V20" s="102"/>
      <c r="W20" s="102"/>
      <c r="X20" s="102"/>
      <c r="Y20" s="102"/>
      <c r="Z20" s="102"/>
      <c r="AA20" s="170"/>
      <c r="AB20" s="171"/>
      <c r="AC20" s="171"/>
      <c r="AD20" s="172"/>
      <c r="AE20" s="102"/>
      <c r="AF20" s="102"/>
      <c r="AG20" s="102"/>
      <c r="AH20" s="102"/>
      <c r="AI20" s="15"/>
    </row>
    <row r="21" spans="1:35" s="16" customFormat="1">
      <c r="A21" s="123"/>
      <c r="B21" s="134"/>
      <c r="C21" s="116" t="s">
        <v>30</v>
      </c>
      <c r="D21" s="116"/>
      <c r="E21" s="116"/>
      <c r="F21" s="116"/>
      <c r="G21" s="116"/>
      <c r="H21" s="116"/>
      <c r="I21" s="116"/>
      <c r="J21" s="116"/>
      <c r="K21" s="116"/>
      <c r="L21" s="116"/>
      <c r="M21" s="116"/>
      <c r="N21" s="116"/>
      <c r="O21" s="116"/>
      <c r="P21" s="107"/>
      <c r="Q21" s="107"/>
      <c r="R21" s="107"/>
      <c r="S21" s="102"/>
      <c r="T21" s="102"/>
      <c r="U21" s="102"/>
      <c r="V21" s="102"/>
      <c r="W21" s="102"/>
      <c r="X21" s="102"/>
      <c r="Y21" s="102"/>
      <c r="Z21" s="102"/>
      <c r="AA21" s="170"/>
      <c r="AB21" s="171"/>
      <c r="AC21" s="171"/>
      <c r="AD21" s="172"/>
      <c r="AE21" s="102"/>
      <c r="AF21" s="102"/>
      <c r="AG21" s="102"/>
      <c r="AH21" s="102"/>
      <c r="AI21" s="15"/>
    </row>
    <row r="22" spans="1:35" s="16" customFormat="1">
      <c r="A22" s="123"/>
      <c r="B22" s="135"/>
      <c r="C22" s="188"/>
      <c r="D22" s="188"/>
      <c r="E22" s="188"/>
      <c r="F22" s="188"/>
      <c r="G22" s="188"/>
      <c r="H22" s="188"/>
      <c r="I22" s="188"/>
      <c r="J22" s="188"/>
      <c r="K22" s="188"/>
      <c r="L22" s="188"/>
      <c r="M22" s="188"/>
      <c r="N22" s="188"/>
      <c r="O22" s="188"/>
      <c r="P22" s="107"/>
      <c r="Q22" s="107"/>
      <c r="R22" s="107"/>
      <c r="S22" s="102"/>
      <c r="T22" s="102"/>
      <c r="U22" s="102"/>
      <c r="V22" s="102"/>
      <c r="W22" s="102"/>
      <c r="X22" s="102"/>
      <c r="Y22" s="102"/>
      <c r="Z22" s="102"/>
      <c r="AA22" s="173"/>
      <c r="AB22" s="174"/>
      <c r="AC22" s="174"/>
      <c r="AD22" s="175"/>
      <c r="AE22" s="102"/>
      <c r="AF22" s="102"/>
      <c r="AG22" s="102"/>
      <c r="AH22" s="102"/>
      <c r="AI22" s="15"/>
    </row>
    <row r="23" spans="1:35" s="16" customFormat="1">
      <c r="A23" s="123"/>
      <c r="B23" s="30"/>
      <c r="C23" s="137" t="s">
        <v>48</v>
      </c>
      <c r="D23" s="138"/>
      <c r="E23" s="138"/>
      <c r="F23" s="138"/>
      <c r="G23" s="138"/>
      <c r="H23" s="138"/>
      <c r="I23" s="138"/>
      <c r="J23" s="138"/>
      <c r="K23" s="138"/>
      <c r="L23" s="138"/>
      <c r="M23" s="138"/>
      <c r="N23" s="138"/>
      <c r="O23" s="138"/>
      <c r="P23" s="138"/>
      <c r="Q23" s="138"/>
      <c r="R23" s="138"/>
      <c r="S23" s="131"/>
      <c r="T23" s="131"/>
      <c r="U23" s="131"/>
      <c r="V23" s="131"/>
      <c r="W23" s="131"/>
      <c r="X23" s="131"/>
      <c r="Y23" s="131"/>
      <c r="Z23" s="132"/>
      <c r="AA23" s="152">
        <f>+AA16-AA22</f>
        <v>696.173</v>
      </c>
      <c r="AB23" s="142"/>
      <c r="AC23" s="142"/>
      <c r="AD23" s="143"/>
      <c r="AE23" s="150" t="s">
        <v>36</v>
      </c>
      <c r="AF23" s="151"/>
      <c r="AG23" s="151"/>
      <c r="AH23" s="151"/>
      <c r="AI23" s="15"/>
    </row>
    <row r="24" spans="1:35" s="29" customFormat="1" ht="12.75" customHeight="1">
      <c r="A24" s="123"/>
      <c r="B24" s="133" t="s">
        <v>35</v>
      </c>
      <c r="C24" s="151" t="s">
        <v>24</v>
      </c>
      <c r="D24" s="151"/>
      <c r="E24" s="151"/>
      <c r="F24" s="151"/>
      <c r="G24" s="151"/>
      <c r="H24" s="151"/>
      <c r="I24" s="151"/>
      <c r="J24" s="151"/>
      <c r="K24" s="151"/>
      <c r="L24" s="151"/>
      <c r="M24" s="151"/>
      <c r="N24" s="151"/>
      <c r="O24" s="151"/>
      <c r="P24" s="151" t="s">
        <v>25</v>
      </c>
      <c r="Q24" s="151"/>
      <c r="R24" s="151"/>
      <c r="S24" s="151" t="s">
        <v>26</v>
      </c>
      <c r="T24" s="151"/>
      <c r="U24" s="151"/>
      <c r="V24" s="151"/>
      <c r="W24" s="151"/>
      <c r="X24" s="151"/>
      <c r="Y24" s="151"/>
      <c r="Z24" s="151"/>
      <c r="AA24" s="144"/>
      <c r="AB24" s="145"/>
      <c r="AC24" s="145"/>
      <c r="AD24" s="146"/>
      <c r="AE24" s="141"/>
      <c r="AF24" s="142"/>
      <c r="AG24" s="142"/>
      <c r="AH24" s="143"/>
      <c r="AI24" s="28"/>
    </row>
    <row r="25" spans="1:35" s="16" customFormat="1">
      <c r="A25" s="123"/>
      <c r="B25" s="134"/>
      <c r="C25" s="116" t="s">
        <v>32</v>
      </c>
      <c r="D25" s="116"/>
      <c r="E25" s="116"/>
      <c r="F25" s="116"/>
      <c r="G25" s="116"/>
      <c r="H25" s="116"/>
      <c r="I25" s="116"/>
      <c r="J25" s="116"/>
      <c r="K25" s="116"/>
      <c r="L25" s="116"/>
      <c r="M25" s="116"/>
      <c r="N25" s="116"/>
      <c r="O25" s="116"/>
      <c r="P25" s="107"/>
      <c r="Q25" s="107"/>
      <c r="R25" s="107"/>
      <c r="S25" s="102"/>
      <c r="T25" s="102"/>
      <c r="U25" s="102"/>
      <c r="V25" s="102"/>
      <c r="W25" s="102"/>
      <c r="X25" s="102"/>
      <c r="Y25" s="102"/>
      <c r="Z25" s="102"/>
      <c r="AA25" s="144"/>
      <c r="AB25" s="145"/>
      <c r="AC25" s="145"/>
      <c r="AD25" s="146"/>
      <c r="AE25" s="144"/>
      <c r="AF25" s="145"/>
      <c r="AG25" s="145"/>
      <c r="AH25" s="146"/>
      <c r="AI25" s="15"/>
    </row>
    <row r="26" spans="1:35" s="16" customFormat="1">
      <c r="A26" s="123"/>
      <c r="B26" s="134"/>
      <c r="C26" s="116" t="s">
        <v>33</v>
      </c>
      <c r="D26" s="116"/>
      <c r="E26" s="116"/>
      <c r="F26" s="116"/>
      <c r="G26" s="116"/>
      <c r="H26" s="116"/>
      <c r="I26" s="116"/>
      <c r="J26" s="116"/>
      <c r="K26" s="116"/>
      <c r="L26" s="116"/>
      <c r="M26" s="116"/>
      <c r="N26" s="116"/>
      <c r="O26" s="116"/>
      <c r="P26" s="107"/>
      <c r="Q26" s="107"/>
      <c r="R26" s="107"/>
      <c r="S26" s="102"/>
      <c r="T26" s="102"/>
      <c r="U26" s="102"/>
      <c r="V26" s="102"/>
      <c r="W26" s="102"/>
      <c r="X26" s="102"/>
      <c r="Y26" s="102"/>
      <c r="Z26" s="102"/>
      <c r="AA26" s="144"/>
      <c r="AB26" s="145"/>
      <c r="AC26" s="145"/>
      <c r="AD26" s="146"/>
      <c r="AE26" s="144"/>
      <c r="AF26" s="145"/>
      <c r="AG26" s="145"/>
      <c r="AH26" s="146"/>
      <c r="AI26" s="15"/>
    </row>
    <row r="27" spans="1:35" s="16" customFormat="1">
      <c r="A27" s="123"/>
      <c r="B27" s="134"/>
      <c r="C27" s="116" t="s">
        <v>34</v>
      </c>
      <c r="D27" s="116"/>
      <c r="E27" s="116"/>
      <c r="F27" s="116"/>
      <c r="G27" s="116"/>
      <c r="H27" s="116"/>
      <c r="I27" s="116"/>
      <c r="J27" s="116"/>
      <c r="K27" s="116"/>
      <c r="L27" s="116"/>
      <c r="M27" s="116"/>
      <c r="N27" s="116"/>
      <c r="O27" s="116"/>
      <c r="P27" s="107"/>
      <c r="Q27" s="107"/>
      <c r="R27" s="107"/>
      <c r="S27" s="102"/>
      <c r="T27" s="102"/>
      <c r="U27" s="102"/>
      <c r="V27" s="102"/>
      <c r="W27" s="102"/>
      <c r="X27" s="102"/>
      <c r="Y27" s="102"/>
      <c r="Z27" s="102"/>
      <c r="AA27" s="144"/>
      <c r="AB27" s="145"/>
      <c r="AC27" s="145"/>
      <c r="AD27" s="146"/>
      <c r="AE27" s="144"/>
      <c r="AF27" s="145"/>
      <c r="AG27" s="145"/>
      <c r="AH27" s="146"/>
      <c r="AI27" s="15"/>
    </row>
    <row r="28" spans="1:35" s="16" customFormat="1">
      <c r="A28" s="123"/>
      <c r="B28" s="135"/>
      <c r="C28" s="116"/>
      <c r="D28" s="116"/>
      <c r="E28" s="116"/>
      <c r="F28" s="116"/>
      <c r="G28" s="116"/>
      <c r="H28" s="116"/>
      <c r="I28" s="116"/>
      <c r="J28" s="116"/>
      <c r="K28" s="116"/>
      <c r="L28" s="116"/>
      <c r="M28" s="116"/>
      <c r="N28" s="116"/>
      <c r="O28" s="116"/>
      <c r="P28" s="107"/>
      <c r="Q28" s="107"/>
      <c r="R28" s="107"/>
      <c r="S28" s="102"/>
      <c r="T28" s="102"/>
      <c r="U28" s="102"/>
      <c r="V28" s="102"/>
      <c r="W28" s="102"/>
      <c r="X28" s="102"/>
      <c r="Y28" s="102"/>
      <c r="Z28" s="102"/>
      <c r="AA28" s="144"/>
      <c r="AB28" s="145"/>
      <c r="AC28" s="145"/>
      <c r="AD28" s="146"/>
      <c r="AE28" s="144"/>
      <c r="AF28" s="145"/>
      <c r="AG28" s="145"/>
      <c r="AH28" s="146"/>
      <c r="AI28" s="15"/>
    </row>
    <row r="29" spans="1:35" s="16" customFormat="1">
      <c r="A29" s="123"/>
      <c r="B29" s="31"/>
      <c r="C29" s="137" t="s">
        <v>49</v>
      </c>
      <c r="D29" s="138"/>
      <c r="E29" s="138"/>
      <c r="F29" s="138"/>
      <c r="G29" s="138"/>
      <c r="H29" s="138"/>
      <c r="I29" s="138"/>
      <c r="J29" s="138"/>
      <c r="K29" s="138"/>
      <c r="L29" s="138"/>
      <c r="M29" s="138"/>
      <c r="N29" s="138"/>
      <c r="O29" s="138"/>
      <c r="P29" s="138"/>
      <c r="Q29" s="138"/>
      <c r="R29" s="138"/>
      <c r="S29" s="131"/>
      <c r="T29" s="131"/>
      <c r="U29" s="131"/>
      <c r="V29" s="131"/>
      <c r="W29" s="131"/>
      <c r="X29" s="131"/>
      <c r="Y29" s="131"/>
      <c r="Z29" s="132"/>
      <c r="AA29" s="158">
        <f>+AA23</f>
        <v>696.173</v>
      </c>
      <c r="AB29" s="145"/>
      <c r="AC29" s="145"/>
      <c r="AD29" s="146"/>
      <c r="AE29" s="144"/>
      <c r="AF29" s="145"/>
      <c r="AG29" s="145"/>
      <c r="AH29" s="146"/>
      <c r="AI29" s="15"/>
    </row>
    <row r="30" spans="1:35" s="16" customFormat="1">
      <c r="A30" s="123"/>
      <c r="B30" s="32"/>
      <c r="C30" s="129" t="s">
        <v>37</v>
      </c>
      <c r="D30" s="130"/>
      <c r="E30" s="130"/>
      <c r="F30" s="130"/>
      <c r="G30" s="130"/>
      <c r="H30" s="130"/>
      <c r="I30" s="130"/>
      <c r="J30" s="130"/>
      <c r="K30" s="130"/>
      <c r="L30" s="130"/>
      <c r="M30" s="130"/>
      <c r="N30" s="130"/>
      <c r="O30" s="130"/>
      <c r="P30" s="130"/>
      <c r="Q30" s="130"/>
      <c r="R30" s="130"/>
      <c r="S30" s="131"/>
      <c r="T30" s="131"/>
      <c r="U30" s="131"/>
      <c r="V30" s="131"/>
      <c r="W30" s="131"/>
      <c r="X30" s="131"/>
      <c r="Y30" s="131"/>
      <c r="Z30" s="132"/>
      <c r="AA30" s="144"/>
      <c r="AB30" s="145"/>
      <c r="AC30" s="145"/>
      <c r="AD30" s="146"/>
      <c r="AE30" s="144"/>
      <c r="AF30" s="145"/>
      <c r="AG30" s="145"/>
      <c r="AH30" s="146"/>
      <c r="AI30" s="15"/>
    </row>
    <row r="31" spans="1:35" s="16" customFormat="1">
      <c r="A31" s="124"/>
      <c r="B31" s="33"/>
      <c r="C31" s="129" t="s">
        <v>38</v>
      </c>
      <c r="D31" s="130"/>
      <c r="E31" s="130"/>
      <c r="F31" s="130"/>
      <c r="G31" s="130"/>
      <c r="H31" s="130"/>
      <c r="I31" s="130"/>
      <c r="J31" s="130"/>
      <c r="K31" s="130"/>
      <c r="L31" s="130"/>
      <c r="M31" s="130"/>
      <c r="N31" s="130"/>
      <c r="O31" s="130"/>
      <c r="P31" s="130"/>
      <c r="Q31" s="130"/>
      <c r="R31" s="130"/>
      <c r="S31" s="131"/>
      <c r="T31" s="131"/>
      <c r="U31" s="131"/>
      <c r="V31" s="131"/>
      <c r="W31" s="131"/>
      <c r="X31" s="131"/>
      <c r="Y31" s="131"/>
      <c r="Z31" s="132"/>
      <c r="AA31" s="25"/>
      <c r="AB31" s="26"/>
      <c r="AC31" s="26"/>
      <c r="AD31" s="27"/>
      <c r="AE31" s="147"/>
      <c r="AF31" s="148"/>
      <c r="AG31" s="148"/>
      <c r="AH31" s="149"/>
      <c r="AI31" s="15"/>
    </row>
    <row r="32" spans="1:35" s="16" customFormat="1" ht="4.5" customHeight="1">
      <c r="A32" s="136"/>
      <c r="B32" s="110"/>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5"/>
    </row>
    <row r="33" spans="1:47" s="16" customFormat="1" ht="24" customHeight="1">
      <c r="A33" s="122" t="s">
        <v>50</v>
      </c>
      <c r="B33" s="126" t="s">
        <v>41</v>
      </c>
      <c r="C33" s="127"/>
      <c r="D33" s="127"/>
      <c r="E33" s="127"/>
      <c r="F33" s="127"/>
      <c r="G33" s="127"/>
      <c r="H33" s="127"/>
      <c r="I33" s="127"/>
      <c r="J33" s="127"/>
      <c r="K33" s="127"/>
      <c r="L33" s="127"/>
      <c r="M33" s="128"/>
      <c r="N33" s="99" t="s">
        <v>40</v>
      </c>
      <c r="O33" s="100"/>
      <c r="P33" s="100"/>
      <c r="Q33" s="100"/>
      <c r="R33" s="101"/>
      <c r="S33" s="125" t="s">
        <v>47</v>
      </c>
      <c r="T33" s="125"/>
      <c r="U33" s="125"/>
      <c r="V33" s="125"/>
      <c r="W33" s="125"/>
      <c r="X33" s="125"/>
      <c r="Y33" s="125"/>
      <c r="Z33" s="125"/>
      <c r="AA33" s="118"/>
      <c r="AB33" s="118"/>
      <c r="AC33" s="118"/>
      <c r="AD33" s="118"/>
      <c r="AE33" s="99" t="s">
        <v>46</v>
      </c>
      <c r="AF33" s="100"/>
      <c r="AG33" s="100"/>
      <c r="AH33" s="101"/>
      <c r="AI33" s="15"/>
    </row>
    <row r="34" spans="1:47" s="16" customFormat="1" ht="24" customHeight="1">
      <c r="A34" s="123"/>
      <c r="B34" s="34"/>
      <c r="C34" s="35"/>
      <c r="D34" s="35"/>
      <c r="E34" s="35"/>
      <c r="F34" s="35"/>
      <c r="G34" s="35"/>
      <c r="H34" s="35"/>
      <c r="I34" s="35"/>
      <c r="J34" s="35"/>
      <c r="K34" s="35"/>
      <c r="L34" s="35"/>
      <c r="M34" s="36"/>
      <c r="N34" s="104" t="s">
        <v>42</v>
      </c>
      <c r="O34" s="105"/>
      <c r="P34" s="105"/>
      <c r="Q34" s="105"/>
      <c r="R34" s="106"/>
      <c r="S34" s="107"/>
      <c r="T34" s="107"/>
      <c r="U34" s="107"/>
      <c r="V34" s="107"/>
      <c r="W34" s="107"/>
      <c r="X34" s="107"/>
      <c r="Y34" s="107"/>
      <c r="Z34" s="107"/>
      <c r="AA34" s="102"/>
      <c r="AB34" s="102"/>
      <c r="AC34" s="102"/>
      <c r="AD34" s="102"/>
      <c r="AE34" s="102"/>
      <c r="AF34" s="102"/>
      <c r="AG34" s="102"/>
      <c r="AH34" s="102"/>
      <c r="AI34" s="15"/>
    </row>
    <row r="35" spans="1:47" s="16" customFormat="1" ht="24" customHeight="1">
      <c r="A35" s="123"/>
      <c r="B35" s="37"/>
      <c r="C35" s="38"/>
      <c r="D35" s="38"/>
      <c r="E35" s="38"/>
      <c r="F35" s="38"/>
      <c r="G35" s="38"/>
      <c r="H35" s="38"/>
      <c r="I35" s="38"/>
      <c r="J35" s="38"/>
      <c r="K35" s="38"/>
      <c r="L35" s="38"/>
      <c r="M35" s="39"/>
      <c r="N35" s="104" t="s">
        <v>43</v>
      </c>
      <c r="O35" s="105"/>
      <c r="P35" s="105"/>
      <c r="Q35" s="105"/>
      <c r="R35" s="106"/>
      <c r="S35" s="107"/>
      <c r="T35" s="107"/>
      <c r="U35" s="107"/>
      <c r="V35" s="107"/>
      <c r="W35" s="107"/>
      <c r="X35" s="107"/>
      <c r="Y35" s="107"/>
      <c r="Z35" s="107"/>
      <c r="AA35" s="103">
        <f>+AA29</f>
        <v>696.173</v>
      </c>
      <c r="AB35" s="102"/>
      <c r="AC35" s="102"/>
      <c r="AD35" s="102"/>
      <c r="AE35" s="102"/>
      <c r="AF35" s="102"/>
      <c r="AG35" s="102"/>
      <c r="AH35" s="102"/>
      <c r="AI35" s="15"/>
    </row>
    <row r="36" spans="1:47" s="16" customFormat="1" ht="24" customHeight="1">
      <c r="A36" s="124"/>
      <c r="B36" s="40"/>
      <c r="C36" s="117" t="s">
        <v>45</v>
      </c>
      <c r="D36" s="117"/>
      <c r="E36" s="117"/>
      <c r="F36" s="117"/>
      <c r="G36" s="117"/>
      <c r="H36" s="117"/>
      <c r="I36" s="117"/>
      <c r="J36" s="117"/>
      <c r="K36" s="117"/>
      <c r="L36" s="117"/>
      <c r="M36" s="41"/>
      <c r="N36" s="116" t="s">
        <v>44</v>
      </c>
      <c r="O36" s="116"/>
      <c r="P36" s="116"/>
      <c r="Q36" s="116"/>
      <c r="R36" s="116"/>
      <c r="S36" s="107"/>
      <c r="T36" s="107"/>
      <c r="U36" s="107"/>
      <c r="V36" s="107"/>
      <c r="W36" s="107"/>
      <c r="X36" s="107"/>
      <c r="Y36" s="107"/>
      <c r="Z36" s="107"/>
      <c r="AA36" s="103">
        <f>+AA35</f>
        <v>696.173</v>
      </c>
      <c r="AB36" s="102"/>
      <c r="AC36" s="102"/>
      <c r="AD36" s="102"/>
      <c r="AE36" s="102"/>
      <c r="AF36" s="102"/>
      <c r="AG36" s="102"/>
      <c r="AH36" s="102"/>
      <c r="AI36" s="15"/>
      <c r="AU36" s="16">
        <v>5863.78416666667</v>
      </c>
    </row>
    <row r="37" spans="1:47" s="16" customFormat="1" ht="4.5" customHeight="1" thickBot="1">
      <c r="A37" s="10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10"/>
      <c r="AB37" s="110"/>
      <c r="AC37" s="110"/>
      <c r="AD37" s="110"/>
      <c r="AE37" s="110"/>
      <c r="AF37" s="110"/>
      <c r="AG37" s="110"/>
      <c r="AH37" s="110"/>
      <c r="AI37" s="15"/>
    </row>
    <row r="38" spans="1:47" ht="13.5" thickTop="1">
      <c r="A38" s="111" t="s">
        <v>51</v>
      </c>
      <c r="B38" s="112"/>
      <c r="C38" s="112"/>
      <c r="D38" s="112"/>
      <c r="E38" s="112"/>
      <c r="F38" s="112"/>
      <c r="G38" s="112"/>
      <c r="H38" s="112"/>
      <c r="I38" s="112"/>
      <c r="J38" s="113"/>
      <c r="K38" s="111" t="s">
        <v>52</v>
      </c>
      <c r="L38" s="114"/>
      <c r="M38" s="114"/>
      <c r="N38" s="114"/>
      <c r="O38" s="114"/>
      <c r="P38" s="114"/>
      <c r="Q38" s="114"/>
      <c r="R38" s="115"/>
      <c r="S38" s="111" t="s">
        <v>53</v>
      </c>
      <c r="T38" s="114"/>
      <c r="U38" s="114"/>
      <c r="V38" s="114"/>
      <c r="W38" s="114"/>
      <c r="X38" s="114"/>
      <c r="Y38" s="114"/>
      <c r="Z38" s="115"/>
      <c r="AA38" s="119" t="s">
        <v>54</v>
      </c>
      <c r="AB38" s="120"/>
      <c r="AC38" s="120"/>
      <c r="AD38" s="120"/>
      <c r="AE38" s="120"/>
      <c r="AF38" s="120"/>
      <c r="AG38" s="120"/>
      <c r="AH38" s="121"/>
      <c r="AI38" s="7"/>
    </row>
    <row r="39" spans="1:47">
      <c r="A39" s="176" t="s">
        <v>138</v>
      </c>
      <c r="B39" s="177"/>
      <c r="C39" s="177"/>
      <c r="D39" s="177"/>
      <c r="E39" s="177"/>
      <c r="F39" s="177"/>
      <c r="G39" s="177"/>
      <c r="H39" s="177"/>
      <c r="I39" s="177"/>
      <c r="J39" s="178"/>
      <c r="K39" s="4"/>
      <c r="L39" s="6"/>
      <c r="M39" s="6"/>
      <c r="N39" s="6"/>
      <c r="O39" s="6"/>
      <c r="P39" s="6"/>
      <c r="Q39" s="6"/>
      <c r="R39" s="7"/>
      <c r="S39" s="4"/>
      <c r="T39" s="6"/>
      <c r="U39" s="6"/>
      <c r="V39" s="6"/>
      <c r="W39" s="6"/>
      <c r="X39" s="6"/>
      <c r="Y39" s="6"/>
      <c r="Z39" s="7"/>
      <c r="AA39" s="4"/>
      <c r="AB39" s="6"/>
      <c r="AC39" s="6"/>
      <c r="AD39" s="6"/>
      <c r="AE39" s="6"/>
      <c r="AF39" s="6"/>
      <c r="AG39" s="6"/>
      <c r="AH39" s="12"/>
      <c r="AI39" s="7"/>
    </row>
    <row r="40" spans="1:47">
      <c r="A40" s="179"/>
      <c r="B40" s="180"/>
      <c r="C40" s="180"/>
      <c r="D40" s="180"/>
      <c r="E40" s="180"/>
      <c r="F40" s="180"/>
      <c r="G40" s="180"/>
      <c r="H40" s="180"/>
      <c r="I40" s="180"/>
      <c r="J40" s="181"/>
      <c r="K40" s="4"/>
      <c r="L40" s="6"/>
      <c r="M40" s="6"/>
      <c r="N40" s="6"/>
      <c r="O40" s="6"/>
      <c r="P40" s="6"/>
      <c r="Q40" s="6"/>
      <c r="R40" s="7"/>
      <c r="S40" s="4"/>
      <c r="T40" s="6"/>
      <c r="U40" s="6"/>
      <c r="V40" s="6"/>
      <c r="W40" s="6"/>
      <c r="X40" s="6"/>
      <c r="Y40" s="6"/>
      <c r="Z40" s="7"/>
      <c r="AA40" s="4"/>
      <c r="AB40" s="6"/>
      <c r="AC40" s="6"/>
      <c r="AD40" s="6"/>
      <c r="AE40" s="6"/>
      <c r="AF40" s="6"/>
      <c r="AG40" s="6"/>
      <c r="AH40" s="12"/>
      <c r="AI40" s="7"/>
    </row>
    <row r="41" spans="1:47">
      <c r="A41" s="179"/>
      <c r="B41" s="180"/>
      <c r="C41" s="180"/>
      <c r="D41" s="180"/>
      <c r="E41" s="180"/>
      <c r="F41" s="180"/>
      <c r="G41" s="180"/>
      <c r="H41" s="180"/>
      <c r="I41" s="180"/>
      <c r="J41" s="181"/>
      <c r="K41" s="4"/>
      <c r="L41" s="6"/>
      <c r="M41" s="6"/>
      <c r="N41" s="6"/>
      <c r="O41" s="6"/>
      <c r="P41" s="6"/>
      <c r="Q41" s="6"/>
      <c r="R41" s="7"/>
      <c r="S41" s="4"/>
      <c r="T41" s="6"/>
      <c r="U41" s="6"/>
      <c r="V41" s="6"/>
      <c r="W41" s="6"/>
      <c r="X41" s="6"/>
      <c r="Y41" s="6"/>
      <c r="Z41" s="7"/>
      <c r="AA41" s="4"/>
      <c r="AB41" s="6"/>
      <c r="AC41" s="6"/>
      <c r="AD41" s="6"/>
      <c r="AE41" s="6"/>
      <c r="AF41" s="6"/>
      <c r="AG41" s="6"/>
      <c r="AH41" s="12"/>
      <c r="AI41" s="7"/>
    </row>
    <row r="42" spans="1:47" ht="13.5" thickBot="1">
      <c r="A42" s="182"/>
      <c r="B42" s="183"/>
      <c r="C42" s="183"/>
      <c r="D42" s="183"/>
      <c r="E42" s="183"/>
      <c r="F42" s="183"/>
      <c r="G42" s="183"/>
      <c r="H42" s="183"/>
      <c r="I42" s="183"/>
      <c r="J42" s="184"/>
      <c r="K42" s="9"/>
      <c r="L42" s="10"/>
      <c r="M42" s="10"/>
      <c r="N42" s="10"/>
      <c r="O42" s="10"/>
      <c r="P42" s="10"/>
      <c r="Q42" s="10"/>
      <c r="R42" s="11"/>
      <c r="S42" s="9"/>
      <c r="T42" s="10"/>
      <c r="U42" s="10"/>
      <c r="V42" s="10"/>
      <c r="W42" s="10"/>
      <c r="X42" s="10"/>
      <c r="Y42" s="10"/>
      <c r="Z42" s="11"/>
      <c r="AA42" s="9"/>
      <c r="AB42" s="10"/>
      <c r="AC42" s="10"/>
      <c r="AD42" s="10"/>
      <c r="AE42" s="10"/>
      <c r="AF42" s="10"/>
      <c r="AG42" s="10"/>
      <c r="AH42" s="42"/>
      <c r="AI42" s="11"/>
    </row>
    <row r="43" spans="1:47" ht="13.5" thickTop="1"/>
  </sheetData>
  <mergeCells count="118">
    <mergeCell ref="A15:A31"/>
    <mergeCell ref="C30:R30"/>
    <mergeCell ref="S30:Z30"/>
    <mergeCell ref="C31:R31"/>
    <mergeCell ref="S31:Z31"/>
    <mergeCell ref="B24:B28"/>
    <mergeCell ref="A32:AH32"/>
    <mergeCell ref="AA29:AD29"/>
    <mergeCell ref="AA23:AD23"/>
    <mergeCell ref="AA24:AD24"/>
    <mergeCell ref="AA25:AD25"/>
    <mergeCell ref="AE24:AH31"/>
    <mergeCell ref="B17:B22"/>
    <mergeCell ref="S18:Z22"/>
    <mergeCell ref="AA30:AD30"/>
    <mergeCell ref="AA17:AD17"/>
    <mergeCell ref="AA18:AD18"/>
    <mergeCell ref="AA20:AD20"/>
    <mergeCell ref="AE23:AH23"/>
    <mergeCell ref="C20:O20"/>
    <mergeCell ref="P20:R20"/>
    <mergeCell ref="C21:O21"/>
    <mergeCell ref="P21:R21"/>
    <mergeCell ref="C22:O22"/>
    <mergeCell ref="A39:J42"/>
    <mergeCell ref="AA35:AD35"/>
    <mergeCell ref="AA36:AD36"/>
    <mergeCell ref="N34:R34"/>
    <mergeCell ref="S34:Z34"/>
    <mergeCell ref="N35:R35"/>
    <mergeCell ref="A33:A36"/>
    <mergeCell ref="A37:AH37"/>
    <mergeCell ref="AA38:AH38"/>
    <mergeCell ref="S35:Z35"/>
    <mergeCell ref="AE34:AH36"/>
    <mergeCell ref="S33:Z33"/>
    <mergeCell ref="B33:M33"/>
    <mergeCell ref="N33:R33"/>
    <mergeCell ref="AE33:AH33"/>
    <mergeCell ref="A38:J38"/>
    <mergeCell ref="K38:R38"/>
    <mergeCell ref="N36:R36"/>
    <mergeCell ref="S36:Z36"/>
    <mergeCell ref="C36:L36"/>
    <mergeCell ref="AA33:AD33"/>
    <mergeCell ref="AA34:AD34"/>
    <mergeCell ref="S38:Z38"/>
    <mergeCell ref="P22:R22"/>
    <mergeCell ref="S23:Z23"/>
    <mergeCell ref="AA19:AD19"/>
    <mergeCell ref="AA21:AD21"/>
    <mergeCell ref="AA22:AD22"/>
    <mergeCell ref="C29:R29"/>
    <mergeCell ref="S29:Z29"/>
    <mergeCell ref="P19:R19"/>
    <mergeCell ref="AA26:AD26"/>
    <mergeCell ref="AA27:AD27"/>
    <mergeCell ref="AA28:AD28"/>
    <mergeCell ref="C23:R23"/>
    <mergeCell ref="C19:O19"/>
    <mergeCell ref="C28:O28"/>
    <mergeCell ref="P28:R28"/>
    <mergeCell ref="C25:O25"/>
    <mergeCell ref="P24:R24"/>
    <mergeCell ref="S24:Z24"/>
    <mergeCell ref="C24:O24"/>
    <mergeCell ref="P25:R25"/>
    <mergeCell ref="S25:Z28"/>
    <mergeCell ref="C26:O26"/>
    <mergeCell ref="P26:R26"/>
    <mergeCell ref="C27:O27"/>
    <mergeCell ref="P27:R27"/>
    <mergeCell ref="AA15:AD15"/>
    <mergeCell ref="AE15:AH15"/>
    <mergeCell ref="B13:L13"/>
    <mergeCell ref="M13:U13"/>
    <mergeCell ref="W13:Y13"/>
    <mergeCell ref="C15:J15"/>
    <mergeCell ref="K15:M15"/>
    <mergeCell ref="N15:R15"/>
    <mergeCell ref="S15:V15"/>
    <mergeCell ref="W15:Z15"/>
    <mergeCell ref="B15:B16"/>
    <mergeCell ref="C16:J16"/>
    <mergeCell ref="AA12:AG14"/>
    <mergeCell ref="AE16:AH22"/>
    <mergeCell ref="AA16:AD16"/>
    <mergeCell ref="K16:M16"/>
    <mergeCell ref="N16:R16"/>
    <mergeCell ref="S16:V16"/>
    <mergeCell ref="W16:Z16"/>
    <mergeCell ref="C17:O17"/>
    <mergeCell ref="P17:R17"/>
    <mergeCell ref="S17:Z17"/>
    <mergeCell ref="C18:O18"/>
    <mergeCell ref="P18:R18"/>
    <mergeCell ref="B9:J9"/>
    <mergeCell ref="K9:Q9"/>
    <mergeCell ref="R9:V9"/>
    <mergeCell ref="W9:Z9"/>
    <mergeCell ref="AA9:AH9"/>
    <mergeCell ref="B10:J10"/>
    <mergeCell ref="K10:Q10"/>
    <mergeCell ref="R10:V10"/>
    <mergeCell ref="W10:Z10"/>
    <mergeCell ref="AA10:AH10"/>
    <mergeCell ref="G5:AA5"/>
    <mergeCell ref="B7:Q7"/>
    <mergeCell ref="AC7:AH7"/>
    <mergeCell ref="N2:R3"/>
    <mergeCell ref="W3:AA3"/>
    <mergeCell ref="R7:W7"/>
    <mergeCell ref="X7:AB7"/>
    <mergeCell ref="AB3:AH4"/>
    <mergeCell ref="B8:Q8"/>
    <mergeCell ref="R8:W8"/>
    <mergeCell ref="X8:AB8"/>
    <mergeCell ref="AC8:AH8"/>
  </mergeCells>
  <phoneticPr fontId="0" type="noConversion"/>
  <pageMargins left="0.35433070866141736" right="0.35433070866141736" top="0.59055118110236227" bottom="0.98425196850393704" header="0" footer="0"/>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AI43"/>
  <sheetViews>
    <sheetView topLeftCell="A3" workbookViewId="0">
      <selection activeCell="AL19" sqref="AL19"/>
    </sheetView>
  </sheetViews>
  <sheetFormatPr baseColWidth="10" defaultRowHeight="12.75"/>
  <cols>
    <col min="1" max="1" width="2.140625" customWidth="1"/>
    <col min="2" max="34" width="3.42578125" customWidth="1"/>
    <col min="35" max="35" width="1.5703125" customWidth="1"/>
    <col min="36" max="46" width="3.42578125" customWidth="1"/>
  </cols>
  <sheetData>
    <row r="1" spans="1:35" ht="9" customHeight="1" thickTop="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3"/>
    </row>
    <row r="2" spans="1:35" ht="12.75" customHeight="1">
      <c r="A2" s="4"/>
      <c r="B2" s="5" t="s">
        <v>0</v>
      </c>
      <c r="C2" s="6"/>
      <c r="D2" s="6"/>
      <c r="E2" s="6"/>
      <c r="F2" s="6"/>
      <c r="G2" s="6"/>
      <c r="H2" s="6"/>
      <c r="I2" s="6"/>
      <c r="J2" s="6"/>
      <c r="K2" s="6"/>
      <c r="L2" s="6"/>
      <c r="M2" s="6"/>
      <c r="N2" s="163" t="s">
        <v>2</v>
      </c>
      <c r="O2" s="163"/>
      <c r="P2" s="163"/>
      <c r="Q2" s="163"/>
      <c r="R2" s="163"/>
      <c r="S2" s="6"/>
      <c r="T2" s="6"/>
      <c r="U2" s="6"/>
      <c r="V2" s="6"/>
      <c r="W2" s="6"/>
      <c r="X2" s="6"/>
      <c r="Y2" s="6"/>
      <c r="Z2" s="6"/>
      <c r="AA2" s="6"/>
      <c r="AB2" s="6"/>
      <c r="AC2" s="6"/>
      <c r="AD2" s="6"/>
      <c r="AE2" s="6"/>
      <c r="AF2" s="6"/>
      <c r="AG2" s="6"/>
      <c r="AH2" s="6"/>
      <c r="AI2" s="7"/>
    </row>
    <row r="3" spans="1:35" ht="12.75" customHeight="1">
      <c r="A3" s="4"/>
      <c r="B3" s="8" t="s">
        <v>1</v>
      </c>
      <c r="C3" s="6"/>
      <c r="D3" s="6"/>
      <c r="E3" s="6"/>
      <c r="F3" s="6"/>
      <c r="G3" s="6"/>
      <c r="H3" s="6"/>
      <c r="I3" s="6"/>
      <c r="J3" s="6"/>
      <c r="K3" s="6"/>
      <c r="L3" s="6"/>
      <c r="M3" s="6"/>
      <c r="N3" s="163"/>
      <c r="O3" s="163"/>
      <c r="P3" s="163"/>
      <c r="Q3" s="163"/>
      <c r="R3" s="163"/>
      <c r="S3" s="6"/>
      <c r="T3" s="6"/>
      <c r="U3" s="6"/>
      <c r="V3" s="6"/>
      <c r="W3" s="164" t="s">
        <v>3</v>
      </c>
      <c r="X3" s="120"/>
      <c r="Y3" s="120"/>
      <c r="Z3" s="120"/>
      <c r="AA3" s="121"/>
      <c r="AB3" s="165" t="s">
        <v>61</v>
      </c>
      <c r="AC3" s="165"/>
      <c r="AD3" s="165"/>
      <c r="AE3" s="165"/>
      <c r="AF3" s="165"/>
      <c r="AG3" s="165"/>
      <c r="AH3" s="165"/>
      <c r="AI3" s="7"/>
    </row>
    <row r="4" spans="1:35" ht="6.75" customHeight="1">
      <c r="A4" s="4"/>
      <c r="B4" s="6"/>
      <c r="C4" s="6"/>
      <c r="D4" s="6"/>
      <c r="E4" s="6"/>
      <c r="F4" s="6"/>
      <c r="G4" s="6"/>
      <c r="H4" s="6"/>
      <c r="I4" s="6"/>
      <c r="J4" s="6"/>
      <c r="K4" s="6"/>
      <c r="L4" s="6"/>
      <c r="M4" s="6"/>
      <c r="N4" s="6"/>
      <c r="O4" s="6"/>
      <c r="P4" s="6"/>
      <c r="Q4" s="6"/>
      <c r="R4" s="6"/>
      <c r="S4" s="6"/>
      <c r="T4" s="6"/>
      <c r="U4" s="6"/>
      <c r="V4" s="6"/>
      <c r="W4" s="6"/>
      <c r="X4" s="6"/>
      <c r="Y4" s="6"/>
      <c r="Z4" s="6"/>
      <c r="AA4" s="6"/>
      <c r="AB4" s="165"/>
      <c r="AC4" s="165"/>
      <c r="AD4" s="165"/>
      <c r="AE4" s="165"/>
      <c r="AF4" s="165"/>
      <c r="AG4" s="165"/>
      <c r="AH4" s="165"/>
      <c r="AI4" s="7"/>
    </row>
    <row r="5" spans="1:35" s="16" customFormat="1" ht="18.75" customHeight="1">
      <c r="A5" s="13"/>
      <c r="B5" s="14"/>
      <c r="C5" s="14"/>
      <c r="D5" s="14"/>
      <c r="E5" s="14"/>
      <c r="F5" s="14"/>
      <c r="G5" s="166" t="s">
        <v>5</v>
      </c>
      <c r="H5" s="167"/>
      <c r="I5" s="167"/>
      <c r="J5" s="167"/>
      <c r="K5" s="167"/>
      <c r="L5" s="167"/>
      <c r="M5" s="167"/>
      <c r="N5" s="167"/>
      <c r="O5" s="167"/>
      <c r="P5" s="167"/>
      <c r="Q5" s="167"/>
      <c r="R5" s="167"/>
      <c r="S5" s="167"/>
      <c r="T5" s="167"/>
      <c r="U5" s="167"/>
      <c r="V5" s="167"/>
      <c r="W5" s="167"/>
      <c r="X5" s="167"/>
      <c r="Y5" s="167"/>
      <c r="Z5" s="167"/>
      <c r="AA5" s="168"/>
      <c r="AB5" s="14"/>
      <c r="AC5" s="14"/>
      <c r="AD5" s="14"/>
      <c r="AE5" s="14"/>
      <c r="AF5" s="14"/>
      <c r="AG5" s="14"/>
      <c r="AH5" s="14"/>
      <c r="AI5" s="15"/>
    </row>
    <row r="6" spans="1:35" s="16" customFormat="1">
      <c r="A6" s="13"/>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5"/>
    </row>
    <row r="7" spans="1:35" s="16" customFormat="1">
      <c r="A7" s="13"/>
      <c r="B7" s="151" t="s">
        <v>6</v>
      </c>
      <c r="C7" s="151"/>
      <c r="D7" s="151"/>
      <c r="E7" s="151"/>
      <c r="F7" s="151"/>
      <c r="G7" s="151"/>
      <c r="H7" s="151"/>
      <c r="I7" s="151"/>
      <c r="J7" s="151"/>
      <c r="K7" s="151"/>
      <c r="L7" s="151"/>
      <c r="M7" s="151"/>
      <c r="N7" s="151"/>
      <c r="O7" s="151"/>
      <c r="P7" s="151"/>
      <c r="Q7" s="151"/>
      <c r="R7" s="151" t="s">
        <v>7</v>
      </c>
      <c r="S7" s="151"/>
      <c r="T7" s="151"/>
      <c r="U7" s="151"/>
      <c r="V7" s="151"/>
      <c r="W7" s="151"/>
      <c r="X7" s="151" t="s">
        <v>8</v>
      </c>
      <c r="Y7" s="151"/>
      <c r="Z7" s="151"/>
      <c r="AA7" s="151"/>
      <c r="AB7" s="151"/>
      <c r="AC7" s="151" t="s">
        <v>9</v>
      </c>
      <c r="AD7" s="151"/>
      <c r="AE7" s="151"/>
      <c r="AF7" s="151"/>
      <c r="AG7" s="151"/>
      <c r="AH7" s="151"/>
      <c r="AI7" s="15"/>
    </row>
    <row r="8" spans="1:35" s="16" customFormat="1" ht="19.5" customHeight="1">
      <c r="A8" s="13"/>
      <c r="B8" s="156" t="s">
        <v>55</v>
      </c>
      <c r="C8" s="157"/>
      <c r="D8" s="157"/>
      <c r="E8" s="157"/>
      <c r="F8" s="157"/>
      <c r="G8" s="157"/>
      <c r="H8" s="157"/>
      <c r="I8" s="157"/>
      <c r="J8" s="157"/>
      <c r="K8" s="157"/>
      <c r="L8" s="157"/>
      <c r="M8" s="157"/>
      <c r="N8" s="157"/>
      <c r="O8" s="157"/>
      <c r="P8" s="157"/>
      <c r="Q8" s="150"/>
      <c r="R8" s="156">
        <v>1018329021</v>
      </c>
      <c r="S8" s="157"/>
      <c r="T8" s="157"/>
      <c r="U8" s="157"/>
      <c r="V8" s="157"/>
      <c r="W8" s="150"/>
      <c r="X8" s="156" t="s">
        <v>56</v>
      </c>
      <c r="Y8" s="157"/>
      <c r="Z8" s="157"/>
      <c r="AA8" s="157"/>
      <c r="AB8" s="150"/>
      <c r="AC8" s="156"/>
      <c r="AD8" s="157"/>
      <c r="AE8" s="157"/>
      <c r="AF8" s="157"/>
      <c r="AG8" s="157"/>
      <c r="AH8" s="150"/>
      <c r="AI8" s="15"/>
    </row>
    <row r="9" spans="1:35" s="16" customFormat="1">
      <c r="A9" s="13"/>
      <c r="B9" s="151" t="s">
        <v>10</v>
      </c>
      <c r="C9" s="151"/>
      <c r="D9" s="151"/>
      <c r="E9" s="151"/>
      <c r="F9" s="151"/>
      <c r="G9" s="151"/>
      <c r="H9" s="151"/>
      <c r="I9" s="151"/>
      <c r="J9" s="151"/>
      <c r="K9" s="151" t="s">
        <v>11</v>
      </c>
      <c r="L9" s="151"/>
      <c r="M9" s="151"/>
      <c r="N9" s="151"/>
      <c r="O9" s="151"/>
      <c r="P9" s="151"/>
      <c r="Q9" s="151"/>
      <c r="R9" s="151" t="s">
        <v>12</v>
      </c>
      <c r="S9" s="151"/>
      <c r="T9" s="151"/>
      <c r="U9" s="151"/>
      <c r="V9" s="151"/>
      <c r="W9" s="151" t="s">
        <v>13</v>
      </c>
      <c r="X9" s="151"/>
      <c r="Y9" s="151"/>
      <c r="Z9" s="151"/>
      <c r="AA9" s="151" t="s">
        <v>14</v>
      </c>
      <c r="AB9" s="151"/>
      <c r="AC9" s="151"/>
      <c r="AD9" s="151"/>
      <c r="AE9" s="151"/>
      <c r="AF9" s="151"/>
      <c r="AG9" s="151"/>
      <c r="AH9" s="151"/>
      <c r="AI9" s="15"/>
    </row>
    <row r="10" spans="1:35" s="16" customFormat="1" ht="19.5" customHeight="1">
      <c r="A10" s="13"/>
      <c r="B10" s="102" t="s">
        <v>57</v>
      </c>
      <c r="C10" s="102"/>
      <c r="D10" s="102"/>
      <c r="E10" s="102"/>
      <c r="F10" s="102"/>
      <c r="G10" s="102"/>
      <c r="H10" s="102"/>
      <c r="I10" s="102"/>
      <c r="J10" s="102"/>
      <c r="K10" s="102">
        <v>2</v>
      </c>
      <c r="L10" s="102"/>
      <c r="M10" s="102"/>
      <c r="N10" s="102"/>
      <c r="O10" s="102"/>
      <c r="P10" s="102"/>
      <c r="Q10" s="102"/>
      <c r="R10" s="102">
        <v>425</v>
      </c>
      <c r="S10" s="102"/>
      <c r="T10" s="102"/>
      <c r="U10" s="102"/>
      <c r="V10" s="102"/>
      <c r="W10" s="102">
        <v>2000801</v>
      </c>
      <c r="X10" s="102"/>
      <c r="Y10" s="102"/>
      <c r="Z10" s="102"/>
      <c r="AA10" s="139" t="s">
        <v>64</v>
      </c>
      <c r="AB10" s="102"/>
      <c r="AC10" s="102"/>
      <c r="AD10" s="102"/>
      <c r="AE10" s="102"/>
      <c r="AF10" s="102"/>
      <c r="AG10" s="102"/>
      <c r="AH10" s="102"/>
      <c r="AI10" s="15"/>
    </row>
    <row r="11" spans="1:35" s="16" customFormat="1" ht="6.75" customHeight="1">
      <c r="A11" s="13"/>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5"/>
    </row>
    <row r="12" spans="1:35" s="16" customFormat="1" ht="6.75" customHeight="1">
      <c r="A12" s="13"/>
      <c r="B12" s="17"/>
      <c r="C12" s="18"/>
      <c r="D12" s="18"/>
      <c r="E12" s="18"/>
      <c r="F12" s="18"/>
      <c r="G12" s="18"/>
      <c r="H12" s="18"/>
      <c r="I12" s="18"/>
      <c r="J12" s="18"/>
      <c r="K12" s="18"/>
      <c r="L12" s="18"/>
      <c r="M12" s="18"/>
      <c r="N12" s="18"/>
      <c r="O12" s="18"/>
      <c r="P12" s="18"/>
      <c r="Q12" s="18"/>
      <c r="R12" s="18"/>
      <c r="S12" s="18"/>
      <c r="T12" s="18"/>
      <c r="U12" s="18"/>
      <c r="V12" s="18"/>
      <c r="W12" s="18"/>
      <c r="X12" s="18"/>
      <c r="Y12" s="18"/>
      <c r="Z12" s="18"/>
      <c r="AA12" s="159" t="s">
        <v>62</v>
      </c>
      <c r="AB12" s="160"/>
      <c r="AC12" s="160"/>
      <c r="AD12" s="160"/>
      <c r="AE12" s="160"/>
      <c r="AF12" s="160"/>
      <c r="AG12" s="160"/>
      <c r="AH12" s="19"/>
      <c r="AI12" s="15"/>
    </row>
    <row r="13" spans="1:35" s="24" customFormat="1">
      <c r="A13" s="20"/>
      <c r="B13" s="153" t="s">
        <v>15</v>
      </c>
      <c r="C13" s="154"/>
      <c r="D13" s="154"/>
      <c r="E13" s="154"/>
      <c r="F13" s="154"/>
      <c r="G13" s="154"/>
      <c r="H13" s="154"/>
      <c r="I13" s="154"/>
      <c r="J13" s="154"/>
      <c r="K13" s="154"/>
      <c r="L13" s="154"/>
      <c r="M13" s="155" t="s">
        <v>134</v>
      </c>
      <c r="N13" s="155"/>
      <c r="O13" s="155"/>
      <c r="P13" s="155"/>
      <c r="Q13" s="155"/>
      <c r="R13" s="155"/>
      <c r="S13" s="155"/>
      <c r="T13" s="155"/>
      <c r="U13" s="155"/>
      <c r="V13" s="21" t="s">
        <v>16</v>
      </c>
      <c r="W13" s="155">
        <v>2018</v>
      </c>
      <c r="X13" s="155"/>
      <c r="Y13" s="155"/>
      <c r="Z13" s="21"/>
      <c r="AA13" s="161"/>
      <c r="AB13" s="161"/>
      <c r="AC13" s="161"/>
      <c r="AD13" s="161"/>
      <c r="AE13" s="161"/>
      <c r="AF13" s="161"/>
      <c r="AG13" s="161"/>
      <c r="AH13" s="22"/>
      <c r="AI13" s="23"/>
    </row>
    <row r="14" spans="1:35" s="16" customFormat="1" ht="6.75" customHeight="1">
      <c r="A14" s="13"/>
      <c r="B14" s="25"/>
      <c r="C14" s="26"/>
      <c r="D14" s="26"/>
      <c r="E14" s="26"/>
      <c r="F14" s="26"/>
      <c r="G14" s="26"/>
      <c r="H14" s="26"/>
      <c r="I14" s="26"/>
      <c r="J14" s="26"/>
      <c r="K14" s="26"/>
      <c r="L14" s="26"/>
      <c r="M14" s="26"/>
      <c r="N14" s="26"/>
      <c r="O14" s="26"/>
      <c r="P14" s="26"/>
      <c r="Q14" s="26"/>
      <c r="R14" s="26"/>
      <c r="S14" s="26"/>
      <c r="T14" s="26"/>
      <c r="U14" s="26"/>
      <c r="V14" s="26"/>
      <c r="W14" s="26"/>
      <c r="X14" s="26"/>
      <c r="Y14" s="26"/>
      <c r="Z14" s="26"/>
      <c r="AA14" s="162"/>
      <c r="AB14" s="162"/>
      <c r="AC14" s="162"/>
      <c r="AD14" s="162"/>
      <c r="AE14" s="162"/>
      <c r="AF14" s="162"/>
      <c r="AG14" s="162"/>
      <c r="AH14" s="27"/>
      <c r="AI14" s="15"/>
    </row>
    <row r="15" spans="1:35" s="29" customFormat="1" ht="12.75" customHeight="1">
      <c r="A15" s="122" t="s">
        <v>39</v>
      </c>
      <c r="B15" s="151"/>
      <c r="C15" s="150" t="s">
        <v>17</v>
      </c>
      <c r="D15" s="151"/>
      <c r="E15" s="151"/>
      <c r="F15" s="151"/>
      <c r="G15" s="151"/>
      <c r="H15" s="151"/>
      <c r="I15" s="151"/>
      <c r="J15" s="151"/>
      <c r="K15" s="151" t="s">
        <v>18</v>
      </c>
      <c r="L15" s="151"/>
      <c r="M15" s="151"/>
      <c r="N15" s="151" t="s">
        <v>19</v>
      </c>
      <c r="O15" s="151"/>
      <c r="P15" s="151"/>
      <c r="Q15" s="151"/>
      <c r="R15" s="151"/>
      <c r="S15" s="151" t="s">
        <v>20</v>
      </c>
      <c r="T15" s="151"/>
      <c r="U15" s="151"/>
      <c r="V15" s="151"/>
      <c r="W15" s="151" t="s">
        <v>21</v>
      </c>
      <c r="X15" s="151"/>
      <c r="Y15" s="151"/>
      <c r="Z15" s="151"/>
      <c r="AA15" s="151" t="s">
        <v>22</v>
      </c>
      <c r="AB15" s="151"/>
      <c r="AC15" s="151"/>
      <c r="AD15" s="151"/>
      <c r="AE15" s="151" t="s">
        <v>23</v>
      </c>
      <c r="AF15" s="151"/>
      <c r="AG15" s="151"/>
      <c r="AH15" s="151"/>
      <c r="AI15" s="28"/>
    </row>
    <row r="16" spans="1:35" s="16" customFormat="1" ht="19.5" customHeight="1">
      <c r="A16" s="123"/>
      <c r="B16" s="151"/>
      <c r="C16" s="102" t="s">
        <v>58</v>
      </c>
      <c r="D16" s="102"/>
      <c r="E16" s="102"/>
      <c r="F16" s="102"/>
      <c r="G16" s="102"/>
      <c r="H16" s="102"/>
      <c r="I16" s="102"/>
      <c r="J16" s="102"/>
      <c r="K16" s="102">
        <v>12</v>
      </c>
      <c r="L16" s="102"/>
      <c r="M16" s="102"/>
      <c r="N16" s="189"/>
      <c r="O16" s="190"/>
      <c r="P16" s="190"/>
      <c r="Q16" s="190"/>
      <c r="R16" s="190"/>
      <c r="S16" s="102">
        <v>10</v>
      </c>
      <c r="T16" s="102"/>
      <c r="U16" s="102"/>
      <c r="V16" s="102"/>
      <c r="W16" s="139" t="s">
        <v>59</v>
      </c>
      <c r="X16" s="102"/>
      <c r="Y16" s="102"/>
      <c r="Z16" s="102"/>
      <c r="AA16" s="191"/>
      <c r="AB16" s="191"/>
      <c r="AC16" s="191"/>
      <c r="AD16" s="191"/>
      <c r="AE16" s="102"/>
      <c r="AF16" s="102"/>
      <c r="AG16" s="102"/>
      <c r="AH16" s="102"/>
      <c r="AI16" s="15"/>
    </row>
    <row r="17" spans="1:35" s="29" customFormat="1" ht="12.75" customHeight="1">
      <c r="A17" s="123"/>
      <c r="B17" s="133" t="s">
        <v>31</v>
      </c>
      <c r="C17" s="151" t="s">
        <v>24</v>
      </c>
      <c r="D17" s="151"/>
      <c r="E17" s="151"/>
      <c r="F17" s="151"/>
      <c r="G17" s="151"/>
      <c r="H17" s="151"/>
      <c r="I17" s="151"/>
      <c r="J17" s="151"/>
      <c r="K17" s="151"/>
      <c r="L17" s="151"/>
      <c r="M17" s="151"/>
      <c r="N17" s="151"/>
      <c r="O17" s="151"/>
      <c r="P17" s="151" t="s">
        <v>25</v>
      </c>
      <c r="Q17" s="151"/>
      <c r="R17" s="151"/>
      <c r="S17" s="151" t="s">
        <v>26</v>
      </c>
      <c r="T17" s="151"/>
      <c r="U17" s="151"/>
      <c r="V17" s="151"/>
      <c r="W17" s="151"/>
      <c r="X17" s="151"/>
      <c r="Y17" s="151"/>
      <c r="Z17" s="151"/>
      <c r="AA17" s="185"/>
      <c r="AB17" s="186"/>
      <c r="AC17" s="186"/>
      <c r="AD17" s="187"/>
      <c r="AE17" s="102"/>
      <c r="AF17" s="102"/>
      <c r="AG17" s="102"/>
      <c r="AH17" s="102"/>
      <c r="AI17" s="28"/>
    </row>
    <row r="18" spans="1:35" s="16" customFormat="1">
      <c r="A18" s="123"/>
      <c r="B18" s="134"/>
      <c r="C18" s="116" t="s">
        <v>27</v>
      </c>
      <c r="D18" s="116"/>
      <c r="E18" s="116"/>
      <c r="F18" s="116"/>
      <c r="G18" s="116"/>
      <c r="H18" s="116"/>
      <c r="I18" s="116"/>
      <c r="J18" s="116"/>
      <c r="K18" s="116"/>
      <c r="L18" s="116"/>
      <c r="M18" s="116"/>
      <c r="N18" s="116"/>
      <c r="O18" s="116"/>
      <c r="P18" s="107"/>
      <c r="Q18" s="107"/>
      <c r="R18" s="107"/>
      <c r="S18" s="102"/>
      <c r="T18" s="102"/>
      <c r="U18" s="102"/>
      <c r="V18" s="102"/>
      <c r="W18" s="102"/>
      <c r="X18" s="102"/>
      <c r="Y18" s="102"/>
      <c r="Z18" s="102"/>
      <c r="AA18" s="170"/>
      <c r="AB18" s="171"/>
      <c r="AC18" s="171"/>
      <c r="AD18" s="172"/>
      <c r="AE18" s="102"/>
      <c r="AF18" s="102"/>
      <c r="AG18" s="102"/>
      <c r="AH18" s="102"/>
      <c r="AI18" s="15"/>
    </row>
    <row r="19" spans="1:35" s="16" customFormat="1">
      <c r="A19" s="123"/>
      <c r="B19" s="134"/>
      <c r="C19" s="116" t="s">
        <v>28</v>
      </c>
      <c r="D19" s="116"/>
      <c r="E19" s="116"/>
      <c r="F19" s="116"/>
      <c r="G19" s="116"/>
      <c r="H19" s="116"/>
      <c r="I19" s="116"/>
      <c r="J19" s="116"/>
      <c r="K19" s="116"/>
      <c r="L19" s="116"/>
      <c r="M19" s="116"/>
      <c r="N19" s="116"/>
      <c r="O19" s="116"/>
      <c r="P19" s="107"/>
      <c r="Q19" s="107"/>
      <c r="R19" s="107"/>
      <c r="S19" s="102"/>
      <c r="T19" s="102"/>
      <c r="U19" s="102"/>
      <c r="V19" s="102"/>
      <c r="W19" s="102"/>
      <c r="X19" s="102"/>
      <c r="Y19" s="102"/>
      <c r="Z19" s="102"/>
      <c r="AA19" s="170"/>
      <c r="AB19" s="171"/>
      <c r="AC19" s="171"/>
      <c r="AD19" s="172"/>
      <c r="AE19" s="102"/>
      <c r="AF19" s="102"/>
      <c r="AG19" s="102"/>
      <c r="AH19" s="102"/>
      <c r="AI19" s="15"/>
    </row>
    <row r="20" spans="1:35" s="16" customFormat="1">
      <c r="A20" s="123"/>
      <c r="B20" s="134"/>
      <c r="C20" s="116" t="s">
        <v>29</v>
      </c>
      <c r="D20" s="116"/>
      <c r="E20" s="116"/>
      <c r="F20" s="116"/>
      <c r="G20" s="116"/>
      <c r="H20" s="116"/>
      <c r="I20" s="116"/>
      <c r="J20" s="116"/>
      <c r="K20" s="116"/>
      <c r="L20" s="116"/>
      <c r="M20" s="116"/>
      <c r="N20" s="116"/>
      <c r="O20" s="116"/>
      <c r="P20" s="107"/>
      <c r="Q20" s="107"/>
      <c r="R20" s="107"/>
      <c r="S20" s="102"/>
      <c r="T20" s="102"/>
      <c r="U20" s="102"/>
      <c r="V20" s="102"/>
      <c r="W20" s="102"/>
      <c r="X20" s="102"/>
      <c r="Y20" s="102"/>
      <c r="Z20" s="102"/>
      <c r="AA20" s="170"/>
      <c r="AB20" s="171"/>
      <c r="AC20" s="171"/>
      <c r="AD20" s="172"/>
      <c r="AE20" s="102"/>
      <c r="AF20" s="102"/>
      <c r="AG20" s="102"/>
      <c r="AH20" s="102"/>
      <c r="AI20" s="15"/>
    </row>
    <row r="21" spans="1:35" s="16" customFormat="1">
      <c r="A21" s="123"/>
      <c r="B21" s="134"/>
      <c r="C21" s="116" t="s">
        <v>30</v>
      </c>
      <c r="D21" s="116"/>
      <c r="E21" s="116"/>
      <c r="F21" s="116"/>
      <c r="G21" s="116"/>
      <c r="H21" s="116"/>
      <c r="I21" s="116"/>
      <c r="J21" s="116"/>
      <c r="K21" s="116"/>
      <c r="L21" s="116"/>
      <c r="M21" s="116"/>
      <c r="N21" s="116"/>
      <c r="O21" s="116"/>
      <c r="P21" s="107"/>
      <c r="Q21" s="107"/>
      <c r="R21" s="107"/>
      <c r="S21" s="102"/>
      <c r="T21" s="102"/>
      <c r="U21" s="102"/>
      <c r="V21" s="102"/>
      <c r="W21" s="102"/>
      <c r="X21" s="102"/>
      <c r="Y21" s="102"/>
      <c r="Z21" s="102"/>
      <c r="AA21" s="170"/>
      <c r="AB21" s="171"/>
      <c r="AC21" s="171"/>
      <c r="AD21" s="172"/>
      <c r="AE21" s="102"/>
      <c r="AF21" s="102"/>
      <c r="AG21" s="102"/>
      <c r="AH21" s="102"/>
      <c r="AI21" s="15"/>
    </row>
    <row r="22" spans="1:35" s="16" customFormat="1">
      <c r="A22" s="123"/>
      <c r="B22" s="135"/>
      <c r="C22" s="188"/>
      <c r="D22" s="188"/>
      <c r="E22" s="188"/>
      <c r="F22" s="188"/>
      <c r="G22" s="188"/>
      <c r="H22" s="188"/>
      <c r="I22" s="188"/>
      <c r="J22" s="188"/>
      <c r="K22" s="188"/>
      <c r="L22" s="188"/>
      <c r="M22" s="188"/>
      <c r="N22" s="188"/>
      <c r="O22" s="188"/>
      <c r="P22" s="107"/>
      <c r="Q22" s="107"/>
      <c r="R22" s="107"/>
      <c r="S22" s="102"/>
      <c r="T22" s="102"/>
      <c r="U22" s="102"/>
      <c r="V22" s="102"/>
      <c r="W22" s="102"/>
      <c r="X22" s="102"/>
      <c r="Y22" s="102"/>
      <c r="Z22" s="102"/>
      <c r="AA22" s="173"/>
      <c r="AB22" s="174"/>
      <c r="AC22" s="174"/>
      <c r="AD22" s="175"/>
      <c r="AE22" s="102"/>
      <c r="AF22" s="102"/>
      <c r="AG22" s="102"/>
      <c r="AH22" s="102"/>
      <c r="AI22" s="15"/>
    </row>
    <row r="23" spans="1:35" s="16" customFormat="1">
      <c r="A23" s="123"/>
      <c r="B23" s="30"/>
      <c r="C23" s="137" t="s">
        <v>48</v>
      </c>
      <c r="D23" s="138"/>
      <c r="E23" s="138"/>
      <c r="F23" s="138"/>
      <c r="G23" s="138"/>
      <c r="H23" s="138"/>
      <c r="I23" s="138"/>
      <c r="J23" s="138"/>
      <c r="K23" s="138"/>
      <c r="L23" s="138"/>
      <c r="M23" s="138"/>
      <c r="N23" s="138"/>
      <c r="O23" s="138"/>
      <c r="P23" s="138"/>
      <c r="Q23" s="138"/>
      <c r="R23" s="138"/>
      <c r="S23" s="131"/>
      <c r="T23" s="131"/>
      <c r="U23" s="131"/>
      <c r="V23" s="131"/>
      <c r="W23" s="131"/>
      <c r="X23" s="131"/>
      <c r="Y23" s="131"/>
      <c r="Z23" s="132"/>
      <c r="AA23" s="195"/>
      <c r="AB23" s="196"/>
      <c r="AC23" s="196"/>
      <c r="AD23" s="197"/>
      <c r="AE23" s="150" t="s">
        <v>36</v>
      </c>
      <c r="AF23" s="151"/>
      <c r="AG23" s="151"/>
      <c r="AH23" s="151"/>
      <c r="AI23" s="15"/>
    </row>
    <row r="24" spans="1:35" s="29" customFormat="1" ht="12.75" customHeight="1">
      <c r="A24" s="123"/>
      <c r="B24" s="133" t="s">
        <v>35</v>
      </c>
      <c r="C24" s="151" t="s">
        <v>24</v>
      </c>
      <c r="D24" s="151"/>
      <c r="E24" s="151"/>
      <c r="F24" s="151"/>
      <c r="G24" s="151"/>
      <c r="H24" s="151"/>
      <c r="I24" s="151"/>
      <c r="J24" s="151"/>
      <c r="K24" s="151"/>
      <c r="L24" s="151"/>
      <c r="M24" s="151"/>
      <c r="N24" s="151"/>
      <c r="O24" s="151"/>
      <c r="P24" s="151" t="s">
        <v>25</v>
      </c>
      <c r="Q24" s="151"/>
      <c r="R24" s="151"/>
      <c r="S24" s="151" t="s">
        <v>26</v>
      </c>
      <c r="T24" s="151"/>
      <c r="U24" s="151"/>
      <c r="V24" s="151"/>
      <c r="W24" s="151"/>
      <c r="X24" s="151"/>
      <c r="Y24" s="151"/>
      <c r="Z24" s="151"/>
      <c r="AA24" s="144"/>
      <c r="AB24" s="145"/>
      <c r="AC24" s="145"/>
      <c r="AD24" s="146"/>
      <c r="AE24" s="141"/>
      <c r="AF24" s="142"/>
      <c r="AG24" s="142"/>
      <c r="AH24" s="143"/>
      <c r="AI24" s="28"/>
    </row>
    <row r="25" spans="1:35" s="16" customFormat="1">
      <c r="A25" s="123"/>
      <c r="B25" s="134"/>
      <c r="C25" s="116" t="s">
        <v>32</v>
      </c>
      <c r="D25" s="116"/>
      <c r="E25" s="116"/>
      <c r="F25" s="116"/>
      <c r="G25" s="116"/>
      <c r="H25" s="116"/>
      <c r="I25" s="116"/>
      <c r="J25" s="116"/>
      <c r="K25" s="116"/>
      <c r="L25" s="116"/>
      <c r="M25" s="116"/>
      <c r="N25" s="116"/>
      <c r="O25" s="116"/>
      <c r="P25" s="107"/>
      <c r="Q25" s="107"/>
      <c r="R25" s="107"/>
      <c r="S25" s="102"/>
      <c r="T25" s="102"/>
      <c r="U25" s="102"/>
      <c r="V25" s="102"/>
      <c r="W25" s="102"/>
      <c r="X25" s="102"/>
      <c r="Y25" s="102"/>
      <c r="Z25" s="102"/>
      <c r="AA25" s="144"/>
      <c r="AB25" s="145"/>
      <c r="AC25" s="145"/>
      <c r="AD25" s="146"/>
      <c r="AE25" s="144"/>
      <c r="AF25" s="145"/>
      <c r="AG25" s="145"/>
      <c r="AH25" s="146"/>
      <c r="AI25" s="15"/>
    </row>
    <row r="26" spans="1:35" s="16" customFormat="1">
      <c r="A26" s="123"/>
      <c r="B26" s="134"/>
      <c r="C26" s="116" t="s">
        <v>33</v>
      </c>
      <c r="D26" s="116"/>
      <c r="E26" s="116"/>
      <c r="F26" s="116"/>
      <c r="G26" s="116"/>
      <c r="H26" s="116"/>
      <c r="I26" s="116"/>
      <c r="J26" s="116"/>
      <c r="K26" s="116"/>
      <c r="L26" s="116"/>
      <c r="M26" s="116"/>
      <c r="N26" s="116"/>
      <c r="O26" s="116"/>
      <c r="P26" s="107"/>
      <c r="Q26" s="107"/>
      <c r="R26" s="107"/>
      <c r="S26" s="102"/>
      <c r="T26" s="102"/>
      <c r="U26" s="102"/>
      <c r="V26" s="102"/>
      <c r="W26" s="102"/>
      <c r="X26" s="102"/>
      <c r="Y26" s="102"/>
      <c r="Z26" s="102"/>
      <c r="AA26" s="144"/>
      <c r="AB26" s="145"/>
      <c r="AC26" s="145"/>
      <c r="AD26" s="146"/>
      <c r="AE26" s="144"/>
      <c r="AF26" s="145"/>
      <c r="AG26" s="145"/>
      <c r="AH26" s="146"/>
      <c r="AI26" s="15"/>
    </row>
    <row r="27" spans="1:35" s="16" customFormat="1">
      <c r="A27" s="123"/>
      <c r="B27" s="134"/>
      <c r="C27" s="116" t="s">
        <v>34</v>
      </c>
      <c r="D27" s="116"/>
      <c r="E27" s="116"/>
      <c r="F27" s="116"/>
      <c r="G27" s="116"/>
      <c r="H27" s="116"/>
      <c r="I27" s="116"/>
      <c r="J27" s="116"/>
      <c r="K27" s="116"/>
      <c r="L27" s="116"/>
      <c r="M27" s="116"/>
      <c r="N27" s="116"/>
      <c r="O27" s="116"/>
      <c r="P27" s="107"/>
      <c r="Q27" s="107"/>
      <c r="R27" s="107"/>
      <c r="S27" s="102"/>
      <c r="T27" s="102"/>
      <c r="U27" s="102"/>
      <c r="V27" s="102"/>
      <c r="W27" s="102"/>
      <c r="X27" s="102"/>
      <c r="Y27" s="102"/>
      <c r="Z27" s="102"/>
      <c r="AA27" s="144"/>
      <c r="AB27" s="145"/>
      <c r="AC27" s="145"/>
      <c r="AD27" s="146"/>
      <c r="AE27" s="144"/>
      <c r="AF27" s="145"/>
      <c r="AG27" s="145"/>
      <c r="AH27" s="146"/>
      <c r="AI27" s="15"/>
    </row>
    <row r="28" spans="1:35" s="16" customFormat="1">
      <c r="A28" s="123"/>
      <c r="B28" s="135"/>
      <c r="C28" s="116"/>
      <c r="D28" s="116"/>
      <c r="E28" s="116"/>
      <c r="F28" s="116"/>
      <c r="G28" s="116"/>
      <c r="H28" s="116"/>
      <c r="I28" s="116"/>
      <c r="J28" s="116"/>
      <c r="K28" s="116"/>
      <c r="L28" s="116"/>
      <c r="M28" s="116"/>
      <c r="N28" s="116"/>
      <c r="O28" s="116"/>
      <c r="P28" s="107"/>
      <c r="Q28" s="107"/>
      <c r="R28" s="107"/>
      <c r="S28" s="102"/>
      <c r="T28" s="102"/>
      <c r="U28" s="102"/>
      <c r="V28" s="102"/>
      <c r="W28" s="102"/>
      <c r="X28" s="102"/>
      <c r="Y28" s="102"/>
      <c r="Z28" s="102"/>
      <c r="AA28" s="144"/>
      <c r="AB28" s="145"/>
      <c r="AC28" s="145"/>
      <c r="AD28" s="146"/>
      <c r="AE28" s="144"/>
      <c r="AF28" s="145"/>
      <c r="AG28" s="145"/>
      <c r="AH28" s="146"/>
      <c r="AI28" s="15"/>
    </row>
    <row r="29" spans="1:35" s="16" customFormat="1">
      <c r="A29" s="123"/>
      <c r="B29" s="31"/>
      <c r="C29" s="137" t="s">
        <v>49</v>
      </c>
      <c r="D29" s="138"/>
      <c r="E29" s="138"/>
      <c r="F29" s="138"/>
      <c r="G29" s="138"/>
      <c r="H29" s="138"/>
      <c r="I29" s="138"/>
      <c r="J29" s="138"/>
      <c r="K29" s="138"/>
      <c r="L29" s="138"/>
      <c r="M29" s="138"/>
      <c r="N29" s="138"/>
      <c r="O29" s="138"/>
      <c r="P29" s="138"/>
      <c r="Q29" s="138"/>
      <c r="R29" s="138"/>
      <c r="S29" s="131"/>
      <c r="T29" s="131"/>
      <c r="U29" s="131"/>
      <c r="V29" s="131"/>
      <c r="W29" s="131"/>
      <c r="X29" s="131"/>
      <c r="Y29" s="131"/>
      <c r="Z29" s="132"/>
      <c r="AA29" s="192"/>
      <c r="AB29" s="193"/>
      <c r="AC29" s="193"/>
      <c r="AD29" s="194"/>
      <c r="AE29" s="144"/>
      <c r="AF29" s="145"/>
      <c r="AG29" s="145"/>
      <c r="AH29" s="146"/>
      <c r="AI29" s="15"/>
    </row>
    <row r="30" spans="1:35" s="16" customFormat="1">
      <c r="A30" s="123"/>
      <c r="B30" s="32"/>
      <c r="C30" s="129" t="s">
        <v>37</v>
      </c>
      <c r="D30" s="130"/>
      <c r="E30" s="130"/>
      <c r="F30" s="130"/>
      <c r="G30" s="130"/>
      <c r="H30" s="130"/>
      <c r="I30" s="130"/>
      <c r="J30" s="130"/>
      <c r="K30" s="130"/>
      <c r="L30" s="130"/>
      <c r="M30" s="130"/>
      <c r="N30" s="130"/>
      <c r="O30" s="130"/>
      <c r="P30" s="130"/>
      <c r="Q30" s="130"/>
      <c r="R30" s="130"/>
      <c r="S30" s="131"/>
      <c r="T30" s="131"/>
      <c r="U30" s="131"/>
      <c r="V30" s="131"/>
      <c r="W30" s="131"/>
      <c r="X30" s="131"/>
      <c r="Y30" s="131"/>
      <c r="Z30" s="132"/>
      <c r="AA30" s="144"/>
      <c r="AB30" s="145"/>
      <c r="AC30" s="145"/>
      <c r="AD30" s="146"/>
      <c r="AE30" s="144"/>
      <c r="AF30" s="145"/>
      <c r="AG30" s="145"/>
      <c r="AH30" s="146"/>
      <c r="AI30" s="15"/>
    </row>
    <row r="31" spans="1:35" s="16" customFormat="1">
      <c r="A31" s="124"/>
      <c r="B31" s="33"/>
      <c r="C31" s="129" t="s">
        <v>38</v>
      </c>
      <c r="D31" s="130"/>
      <c r="E31" s="130"/>
      <c r="F31" s="130"/>
      <c r="G31" s="130"/>
      <c r="H31" s="130"/>
      <c r="I31" s="130"/>
      <c r="J31" s="130"/>
      <c r="K31" s="130"/>
      <c r="L31" s="130"/>
      <c r="M31" s="130"/>
      <c r="N31" s="130"/>
      <c r="O31" s="130"/>
      <c r="P31" s="130"/>
      <c r="Q31" s="130"/>
      <c r="R31" s="130"/>
      <c r="S31" s="131"/>
      <c r="T31" s="131"/>
      <c r="U31" s="131"/>
      <c r="V31" s="131"/>
      <c r="W31" s="131"/>
      <c r="X31" s="131"/>
      <c r="Y31" s="131"/>
      <c r="Z31" s="132"/>
      <c r="AA31" s="25"/>
      <c r="AB31" s="26"/>
      <c r="AC31" s="26"/>
      <c r="AD31" s="27"/>
      <c r="AE31" s="147"/>
      <c r="AF31" s="148"/>
      <c r="AG31" s="148"/>
      <c r="AH31" s="149"/>
      <c r="AI31" s="15"/>
    </row>
    <row r="32" spans="1:35" s="16" customFormat="1" ht="4.5" customHeight="1">
      <c r="A32" s="136"/>
      <c r="B32" s="110"/>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5"/>
    </row>
    <row r="33" spans="1:35" s="16" customFormat="1" ht="24" customHeight="1">
      <c r="A33" s="122" t="s">
        <v>50</v>
      </c>
      <c r="B33" s="126" t="s">
        <v>41</v>
      </c>
      <c r="C33" s="127"/>
      <c r="D33" s="127"/>
      <c r="E33" s="127"/>
      <c r="F33" s="127"/>
      <c r="G33" s="127"/>
      <c r="H33" s="127"/>
      <c r="I33" s="127"/>
      <c r="J33" s="127"/>
      <c r="K33" s="127"/>
      <c r="L33" s="127"/>
      <c r="M33" s="128"/>
      <c r="N33" s="99" t="s">
        <v>40</v>
      </c>
      <c r="O33" s="100"/>
      <c r="P33" s="100"/>
      <c r="Q33" s="100"/>
      <c r="R33" s="101"/>
      <c r="S33" s="125" t="s">
        <v>47</v>
      </c>
      <c r="T33" s="125"/>
      <c r="U33" s="125"/>
      <c r="V33" s="125"/>
      <c r="W33" s="125"/>
      <c r="X33" s="125"/>
      <c r="Y33" s="125"/>
      <c r="Z33" s="125"/>
      <c r="AA33" s="118"/>
      <c r="AB33" s="118"/>
      <c r="AC33" s="118"/>
      <c r="AD33" s="118"/>
      <c r="AE33" s="99" t="s">
        <v>46</v>
      </c>
      <c r="AF33" s="100"/>
      <c r="AG33" s="100"/>
      <c r="AH33" s="101"/>
      <c r="AI33" s="15"/>
    </row>
    <row r="34" spans="1:35" s="16" customFormat="1" ht="24" customHeight="1">
      <c r="A34" s="123"/>
      <c r="B34" s="34"/>
      <c r="C34" s="35"/>
      <c r="D34" s="35"/>
      <c r="E34" s="35"/>
      <c r="F34" s="35"/>
      <c r="G34" s="35"/>
      <c r="H34" s="35"/>
      <c r="I34" s="35"/>
      <c r="J34" s="35"/>
      <c r="K34" s="35"/>
      <c r="L34" s="35"/>
      <c r="M34" s="36"/>
      <c r="N34" s="104" t="s">
        <v>42</v>
      </c>
      <c r="O34" s="105"/>
      <c r="P34" s="105"/>
      <c r="Q34" s="105"/>
      <c r="R34" s="106"/>
      <c r="S34" s="107"/>
      <c r="T34" s="107"/>
      <c r="U34" s="107"/>
      <c r="V34" s="107"/>
      <c r="W34" s="107"/>
      <c r="X34" s="107"/>
      <c r="Y34" s="107"/>
      <c r="Z34" s="107"/>
      <c r="AA34" s="102"/>
      <c r="AB34" s="102"/>
      <c r="AC34" s="102"/>
      <c r="AD34" s="102"/>
      <c r="AE34" s="102"/>
      <c r="AF34" s="102"/>
      <c r="AG34" s="102"/>
      <c r="AH34" s="102"/>
      <c r="AI34" s="15"/>
    </row>
    <row r="35" spans="1:35" s="16" customFormat="1" ht="24" customHeight="1">
      <c r="A35" s="123"/>
      <c r="B35" s="37"/>
      <c r="C35" s="38"/>
      <c r="D35" s="38"/>
      <c r="E35" s="38"/>
      <c r="F35" s="38"/>
      <c r="G35" s="38"/>
      <c r="H35" s="38"/>
      <c r="I35" s="38"/>
      <c r="J35" s="38"/>
      <c r="K35" s="38"/>
      <c r="L35" s="38"/>
      <c r="M35" s="39"/>
      <c r="N35" s="104" t="s">
        <v>43</v>
      </c>
      <c r="O35" s="105"/>
      <c r="P35" s="105"/>
      <c r="Q35" s="105"/>
      <c r="R35" s="106"/>
      <c r="S35" s="107"/>
      <c r="T35" s="107"/>
      <c r="U35" s="107"/>
      <c r="V35" s="107"/>
      <c r="W35" s="107"/>
      <c r="X35" s="107"/>
      <c r="Y35" s="107"/>
      <c r="Z35" s="107"/>
      <c r="AA35" s="190"/>
      <c r="AB35" s="198"/>
      <c r="AC35" s="198"/>
      <c r="AD35" s="198"/>
      <c r="AE35" s="102"/>
      <c r="AF35" s="102"/>
      <c r="AG35" s="102"/>
      <c r="AH35" s="102"/>
      <c r="AI35" s="15"/>
    </row>
    <row r="36" spans="1:35" s="16" customFormat="1" ht="24" customHeight="1">
      <c r="A36" s="124"/>
      <c r="B36" s="40"/>
      <c r="C36" s="117" t="s">
        <v>45</v>
      </c>
      <c r="D36" s="117"/>
      <c r="E36" s="117"/>
      <c r="F36" s="117"/>
      <c r="G36" s="117"/>
      <c r="H36" s="117"/>
      <c r="I36" s="117"/>
      <c r="J36" s="117"/>
      <c r="K36" s="117"/>
      <c r="L36" s="117"/>
      <c r="M36" s="41"/>
      <c r="N36" s="116" t="s">
        <v>44</v>
      </c>
      <c r="O36" s="116"/>
      <c r="P36" s="116"/>
      <c r="Q36" s="116"/>
      <c r="R36" s="116"/>
      <c r="S36" s="107"/>
      <c r="T36" s="107"/>
      <c r="U36" s="107"/>
      <c r="V36" s="107"/>
      <c r="W36" s="107"/>
      <c r="X36" s="107"/>
      <c r="Y36" s="107"/>
      <c r="Z36" s="107"/>
      <c r="AA36" s="190"/>
      <c r="AB36" s="198"/>
      <c r="AC36" s="198"/>
      <c r="AD36" s="198"/>
      <c r="AE36" s="102"/>
      <c r="AF36" s="102"/>
      <c r="AG36" s="102"/>
      <c r="AH36" s="102"/>
      <c r="AI36" s="15"/>
    </row>
    <row r="37" spans="1:35" s="16" customFormat="1" ht="4.5" customHeight="1" thickBot="1">
      <c r="A37" s="10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10"/>
      <c r="AB37" s="110"/>
      <c r="AC37" s="110"/>
      <c r="AD37" s="110"/>
      <c r="AE37" s="110"/>
      <c r="AF37" s="110"/>
      <c r="AG37" s="110"/>
      <c r="AH37" s="110"/>
      <c r="AI37" s="15"/>
    </row>
    <row r="38" spans="1:35" ht="13.5" thickTop="1">
      <c r="A38" s="111" t="s">
        <v>51</v>
      </c>
      <c r="B38" s="112"/>
      <c r="C38" s="112"/>
      <c r="D38" s="112"/>
      <c r="E38" s="112"/>
      <c r="F38" s="112"/>
      <c r="G38" s="112"/>
      <c r="H38" s="112"/>
      <c r="I38" s="112"/>
      <c r="J38" s="113"/>
      <c r="K38" s="111" t="s">
        <v>52</v>
      </c>
      <c r="L38" s="114"/>
      <c r="M38" s="114"/>
      <c r="N38" s="114"/>
      <c r="O38" s="114"/>
      <c r="P38" s="114"/>
      <c r="Q38" s="114"/>
      <c r="R38" s="115"/>
      <c r="S38" s="111" t="s">
        <v>53</v>
      </c>
      <c r="T38" s="114"/>
      <c r="U38" s="114"/>
      <c r="V38" s="114"/>
      <c r="W38" s="114"/>
      <c r="X38" s="114"/>
      <c r="Y38" s="114"/>
      <c r="Z38" s="115"/>
      <c r="AA38" s="119" t="s">
        <v>54</v>
      </c>
      <c r="AB38" s="120"/>
      <c r="AC38" s="120"/>
      <c r="AD38" s="120"/>
      <c r="AE38" s="120"/>
      <c r="AF38" s="120"/>
      <c r="AG38" s="120"/>
      <c r="AH38" s="121"/>
      <c r="AI38" s="7"/>
    </row>
    <row r="39" spans="1:35">
      <c r="A39" s="176" t="s">
        <v>65</v>
      </c>
      <c r="B39" s="177"/>
      <c r="C39" s="177"/>
      <c r="D39" s="177"/>
      <c r="E39" s="177"/>
      <c r="F39" s="177"/>
      <c r="G39" s="177"/>
      <c r="H39" s="177"/>
      <c r="I39" s="177"/>
      <c r="J39" s="178"/>
      <c r="K39" s="4"/>
      <c r="L39" s="6"/>
      <c r="M39" s="6"/>
      <c r="N39" s="6"/>
      <c r="O39" s="6"/>
      <c r="P39" s="6"/>
      <c r="Q39" s="6"/>
      <c r="R39" s="7"/>
      <c r="S39" s="4"/>
      <c r="T39" s="6"/>
      <c r="U39" s="6"/>
      <c r="V39" s="6"/>
      <c r="W39" s="6"/>
      <c r="X39" s="6"/>
      <c r="Y39" s="6"/>
      <c r="Z39" s="7"/>
      <c r="AA39" s="4"/>
      <c r="AB39" s="6"/>
      <c r="AC39" s="6"/>
      <c r="AD39" s="6"/>
      <c r="AE39" s="6"/>
      <c r="AF39" s="6"/>
      <c r="AG39" s="6"/>
      <c r="AH39" s="12"/>
      <c r="AI39" s="7"/>
    </row>
    <row r="40" spans="1:35">
      <c r="A40" s="179"/>
      <c r="B40" s="180"/>
      <c r="C40" s="180"/>
      <c r="D40" s="180"/>
      <c r="E40" s="180"/>
      <c r="F40" s="180"/>
      <c r="G40" s="180"/>
      <c r="H40" s="180"/>
      <c r="I40" s="180"/>
      <c r="J40" s="181"/>
      <c r="K40" s="4"/>
      <c r="L40" s="6"/>
      <c r="M40" s="6"/>
      <c r="N40" s="6"/>
      <c r="O40" s="6"/>
      <c r="P40" s="6"/>
      <c r="Q40" s="6"/>
      <c r="R40" s="7"/>
      <c r="S40" s="4"/>
      <c r="T40" s="6"/>
      <c r="U40" s="6"/>
      <c r="V40" s="6"/>
      <c r="W40" s="6"/>
      <c r="X40" s="6"/>
      <c r="Y40" s="6"/>
      <c r="Z40" s="7"/>
      <c r="AA40" s="4"/>
      <c r="AB40" s="6"/>
      <c r="AC40" s="6"/>
      <c r="AD40" s="6"/>
      <c r="AE40" s="6"/>
      <c r="AF40" s="6"/>
      <c r="AG40" s="6"/>
      <c r="AH40" s="12"/>
      <c r="AI40" s="7"/>
    </row>
    <row r="41" spans="1:35">
      <c r="A41" s="179"/>
      <c r="B41" s="180"/>
      <c r="C41" s="180"/>
      <c r="D41" s="180"/>
      <c r="E41" s="180"/>
      <c r="F41" s="180"/>
      <c r="G41" s="180"/>
      <c r="H41" s="180"/>
      <c r="I41" s="180"/>
      <c r="J41" s="181"/>
      <c r="K41" s="4"/>
      <c r="L41" s="6"/>
      <c r="M41" s="6"/>
      <c r="N41" s="6"/>
      <c r="O41" s="6"/>
      <c r="P41" s="6"/>
      <c r="Q41" s="6"/>
      <c r="R41" s="7"/>
      <c r="S41" s="4"/>
      <c r="T41" s="6"/>
      <c r="U41" s="6"/>
      <c r="V41" s="6"/>
      <c r="W41" s="6"/>
      <c r="X41" s="6"/>
      <c r="Y41" s="6"/>
      <c r="Z41" s="7"/>
      <c r="AA41" s="4"/>
      <c r="AB41" s="6"/>
      <c r="AC41" s="6"/>
      <c r="AD41" s="6"/>
      <c r="AE41" s="6"/>
      <c r="AF41" s="6"/>
      <c r="AG41" s="6"/>
      <c r="AH41" s="12"/>
      <c r="AI41" s="7"/>
    </row>
    <row r="42" spans="1:35" ht="13.5" thickBot="1">
      <c r="A42" s="182"/>
      <c r="B42" s="183"/>
      <c r="C42" s="183"/>
      <c r="D42" s="183"/>
      <c r="E42" s="183"/>
      <c r="F42" s="183"/>
      <c r="G42" s="183"/>
      <c r="H42" s="183"/>
      <c r="I42" s="183"/>
      <c r="J42" s="184"/>
      <c r="K42" s="9"/>
      <c r="L42" s="10"/>
      <c r="M42" s="10"/>
      <c r="N42" s="10"/>
      <c r="O42" s="10"/>
      <c r="P42" s="10"/>
      <c r="Q42" s="10"/>
      <c r="R42" s="11"/>
      <c r="S42" s="9"/>
      <c r="T42" s="10"/>
      <c r="U42" s="10"/>
      <c r="V42" s="10"/>
      <c r="W42" s="10"/>
      <c r="X42" s="10"/>
      <c r="Y42" s="10"/>
      <c r="Z42" s="11"/>
      <c r="AA42" s="9"/>
      <c r="AB42" s="10"/>
      <c r="AC42" s="10"/>
      <c r="AD42" s="10"/>
      <c r="AE42" s="10"/>
      <c r="AF42" s="10"/>
      <c r="AG42" s="10"/>
      <c r="AH42" s="42"/>
      <c r="AI42" s="11"/>
    </row>
    <row r="43" spans="1:35" ht="13.5" thickTop="1"/>
  </sheetData>
  <mergeCells count="118">
    <mergeCell ref="S25:Z28"/>
    <mergeCell ref="A37:AH37"/>
    <mergeCell ref="A38:J38"/>
    <mergeCell ref="K38:R38"/>
    <mergeCell ref="S38:Z38"/>
    <mergeCell ref="AA38:AH38"/>
    <mergeCell ref="A39:J42"/>
    <mergeCell ref="N35:R35"/>
    <mergeCell ref="S35:Z35"/>
    <mergeCell ref="AA35:AD35"/>
    <mergeCell ref="C36:L36"/>
    <mergeCell ref="N36:R36"/>
    <mergeCell ref="S36:Z36"/>
    <mergeCell ref="AA36:AD36"/>
    <mergeCell ref="A33:A36"/>
    <mergeCell ref="B33:M33"/>
    <mergeCell ref="N33:R33"/>
    <mergeCell ref="S33:Z33"/>
    <mergeCell ref="AA33:AD33"/>
    <mergeCell ref="AE33:AH33"/>
    <mergeCell ref="N34:R34"/>
    <mergeCell ref="S34:Z34"/>
    <mergeCell ref="AA34:AD34"/>
    <mergeCell ref="AE34:AH36"/>
    <mergeCell ref="AA30:AD30"/>
    <mergeCell ref="S31:Z31"/>
    <mergeCell ref="A32:AH32"/>
    <mergeCell ref="C28:O28"/>
    <mergeCell ref="P28:R28"/>
    <mergeCell ref="AA28:AD28"/>
    <mergeCell ref="C29:R29"/>
    <mergeCell ref="S29:Z29"/>
    <mergeCell ref="AA29:AD29"/>
    <mergeCell ref="A15:A31"/>
    <mergeCell ref="B15:B16"/>
    <mergeCell ref="B17:B22"/>
    <mergeCell ref="C23:R23"/>
    <mergeCell ref="S23:Z23"/>
    <mergeCell ref="AA23:AD23"/>
    <mergeCell ref="AE23:AH23"/>
    <mergeCell ref="B24:B28"/>
    <mergeCell ref="C24:O24"/>
    <mergeCell ref="P24:R24"/>
    <mergeCell ref="S24:Z24"/>
    <mergeCell ref="AA24:AD24"/>
    <mergeCell ref="AE24:AH31"/>
    <mergeCell ref="C25:O25"/>
    <mergeCell ref="P25:R25"/>
    <mergeCell ref="C31:R31"/>
    <mergeCell ref="AA21:AD21"/>
    <mergeCell ref="C22:O22"/>
    <mergeCell ref="P22:R22"/>
    <mergeCell ref="AA22:AD22"/>
    <mergeCell ref="AA17:AD17"/>
    <mergeCell ref="C18:O18"/>
    <mergeCell ref="P18:R18"/>
    <mergeCell ref="S18:Z22"/>
    <mergeCell ref="AA18:AD18"/>
    <mergeCell ref="C19:O19"/>
    <mergeCell ref="P19:R19"/>
    <mergeCell ref="AA19:AD19"/>
    <mergeCell ref="C20:O20"/>
    <mergeCell ref="P20:R20"/>
    <mergeCell ref="AA25:AD25"/>
    <mergeCell ref="C26:O26"/>
    <mergeCell ref="P26:R26"/>
    <mergeCell ref="AA26:AD26"/>
    <mergeCell ref="C27:O27"/>
    <mergeCell ref="P27:R27"/>
    <mergeCell ref="AA27:AD27"/>
    <mergeCell ref="C30:R30"/>
    <mergeCell ref="S30:Z30"/>
    <mergeCell ref="AA12:AG14"/>
    <mergeCell ref="B13:L13"/>
    <mergeCell ref="M13:U13"/>
    <mergeCell ref="W13:Y13"/>
    <mergeCell ref="W15:Z15"/>
    <mergeCell ref="AA15:AD15"/>
    <mergeCell ref="AE15:AH15"/>
    <mergeCell ref="C16:J16"/>
    <mergeCell ref="K16:M16"/>
    <mergeCell ref="N16:R16"/>
    <mergeCell ref="S16:V16"/>
    <mergeCell ref="W16:Z16"/>
    <mergeCell ref="AA16:AD16"/>
    <mergeCell ref="AE16:AH22"/>
    <mergeCell ref="C15:J15"/>
    <mergeCell ref="K15:M15"/>
    <mergeCell ref="N15:R15"/>
    <mergeCell ref="S15:V15"/>
    <mergeCell ref="C17:O17"/>
    <mergeCell ref="P17:R17"/>
    <mergeCell ref="S17:Z17"/>
    <mergeCell ref="AA20:AD20"/>
    <mergeCell ref="C21:O21"/>
    <mergeCell ref="P21:R21"/>
    <mergeCell ref="B9:J9"/>
    <mergeCell ref="K9:Q9"/>
    <mergeCell ref="R9:V9"/>
    <mergeCell ref="W9:Z9"/>
    <mergeCell ref="AA9:AH9"/>
    <mergeCell ref="B10:J10"/>
    <mergeCell ref="K10:Q10"/>
    <mergeCell ref="R10:V10"/>
    <mergeCell ref="W10:Z10"/>
    <mergeCell ref="AA10:AH10"/>
    <mergeCell ref="N2:R3"/>
    <mergeCell ref="W3:AA3"/>
    <mergeCell ref="AB3:AH4"/>
    <mergeCell ref="G5:AA5"/>
    <mergeCell ref="B7:Q7"/>
    <mergeCell ref="R7:W7"/>
    <mergeCell ref="X7:AB7"/>
    <mergeCell ref="AC7:AH7"/>
    <mergeCell ref="B8:Q8"/>
    <mergeCell ref="R8:W8"/>
    <mergeCell ref="X8:AB8"/>
    <mergeCell ref="AC8:AH8"/>
  </mergeCells>
  <pageMargins left="0.35433070866141736" right="0.35433070866141736" top="0.59055118110236227" bottom="0.98425196850393704" header="0" footer="0"/>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W53"/>
  <sheetViews>
    <sheetView topLeftCell="C28" workbookViewId="0">
      <selection activeCell="Q26" sqref="Q26"/>
    </sheetView>
  </sheetViews>
  <sheetFormatPr baseColWidth="10" defaultRowHeight="12.75"/>
  <cols>
    <col min="1" max="1" width="3.28515625" style="43" customWidth="1"/>
    <col min="2" max="2" width="5.42578125" style="43" customWidth="1"/>
    <col min="3" max="3" width="9" style="43" customWidth="1"/>
    <col min="4" max="4" width="4.28515625" style="43" customWidth="1"/>
    <col min="5" max="5" width="6.42578125" style="43" customWidth="1"/>
    <col min="6" max="8" width="8.140625" style="43" customWidth="1"/>
    <col min="9" max="9" width="10.85546875" style="43" customWidth="1"/>
    <col min="10" max="10" width="8.140625" style="43" customWidth="1"/>
    <col min="11" max="11" width="7.85546875" style="43" customWidth="1"/>
    <col min="12" max="12" width="7.42578125" style="43" customWidth="1"/>
    <col min="13" max="13" width="6.5703125" style="43" customWidth="1"/>
    <col min="14" max="14" width="6.42578125" style="43" customWidth="1"/>
    <col min="15" max="15" width="10.5703125" style="43" customWidth="1"/>
    <col min="16" max="17" width="11.42578125" style="43"/>
    <col min="18" max="18" width="9.85546875" style="43" customWidth="1"/>
    <col min="19" max="19" width="10.140625" style="43" customWidth="1"/>
    <col min="20" max="20" width="6" style="43" customWidth="1"/>
    <col min="21" max="22" width="12.5703125" style="43" customWidth="1"/>
    <col min="23" max="23" width="11.28515625" style="43" customWidth="1"/>
    <col min="24" max="16384" width="11.42578125" style="43"/>
  </cols>
  <sheetData>
    <row r="1" spans="1:23" ht="18">
      <c r="A1" s="199" t="s">
        <v>66</v>
      </c>
      <c r="B1" s="199"/>
      <c r="C1" s="199"/>
      <c r="D1" s="199"/>
      <c r="E1" s="199"/>
      <c r="F1" s="199"/>
      <c r="G1" s="199"/>
      <c r="H1" s="199"/>
      <c r="I1" s="199"/>
      <c r="J1" s="199"/>
      <c r="K1" s="199"/>
      <c r="L1" s="199"/>
      <c r="M1" s="199"/>
      <c r="N1" s="199"/>
      <c r="O1" s="199"/>
      <c r="P1" s="199"/>
      <c r="Q1" s="199"/>
      <c r="R1" s="199"/>
      <c r="S1" s="199"/>
      <c r="T1" s="199"/>
      <c r="U1" s="199"/>
      <c r="V1" s="199"/>
      <c r="W1" s="199"/>
    </row>
    <row r="2" spans="1:23" ht="18">
      <c r="A2" s="199" t="s">
        <v>67</v>
      </c>
      <c r="B2" s="199"/>
      <c r="C2" s="199"/>
      <c r="D2" s="199"/>
      <c r="E2" s="199"/>
      <c r="F2" s="199"/>
      <c r="G2" s="199"/>
      <c r="H2" s="199"/>
      <c r="I2" s="199"/>
      <c r="J2" s="199"/>
      <c r="K2" s="199"/>
      <c r="L2" s="199"/>
      <c r="M2" s="199"/>
      <c r="N2" s="199"/>
      <c r="O2" s="199"/>
      <c r="P2" s="199"/>
      <c r="Q2" s="199"/>
      <c r="R2" s="199"/>
      <c r="S2" s="199"/>
      <c r="T2" s="199"/>
      <c r="U2" s="199"/>
      <c r="V2" s="199"/>
      <c r="W2" s="199"/>
    </row>
    <row r="3" spans="1:23" ht="18">
      <c r="A3" s="199" t="s">
        <v>68</v>
      </c>
      <c r="B3" s="199"/>
      <c r="C3" s="199"/>
      <c r="D3" s="199"/>
      <c r="E3" s="199"/>
      <c r="F3" s="199"/>
      <c r="G3" s="199"/>
      <c r="H3" s="199"/>
      <c r="I3" s="199"/>
      <c r="J3" s="199"/>
      <c r="K3" s="199"/>
      <c r="L3" s="199"/>
      <c r="M3" s="199"/>
      <c r="N3" s="199"/>
      <c r="O3" s="199"/>
      <c r="P3" s="199"/>
      <c r="Q3" s="199"/>
      <c r="R3" s="199"/>
      <c r="S3" s="199"/>
      <c r="T3" s="199"/>
      <c r="U3" s="199"/>
      <c r="V3" s="199"/>
      <c r="W3" s="199"/>
    </row>
    <row r="4" spans="1:23" ht="18">
      <c r="A4" s="44"/>
      <c r="B4" s="44"/>
      <c r="C4" s="44"/>
      <c r="D4" s="44"/>
      <c r="E4" s="44"/>
      <c r="F4" s="44"/>
      <c r="G4" s="44"/>
      <c r="H4" s="44"/>
      <c r="I4" s="44"/>
      <c r="J4" s="44"/>
      <c r="K4" s="44"/>
      <c r="L4" s="44"/>
      <c r="M4" s="44"/>
      <c r="N4" s="44"/>
      <c r="O4" s="44"/>
      <c r="P4" s="44"/>
      <c r="Q4" s="44"/>
      <c r="R4" s="44"/>
      <c r="S4" s="44"/>
      <c r="T4" s="44"/>
      <c r="U4" s="44"/>
      <c r="V4" s="44"/>
      <c r="W4" s="44"/>
    </row>
    <row r="5" spans="1:23" ht="69" customHeight="1">
      <c r="A5" s="44"/>
      <c r="B5" s="44"/>
      <c r="C5" s="44"/>
      <c r="D5" s="44"/>
      <c r="E5" s="44"/>
      <c r="F5" s="44"/>
      <c r="G5" s="44"/>
      <c r="H5" s="44"/>
      <c r="I5" s="44"/>
      <c r="J5" s="44"/>
      <c r="K5" s="44"/>
      <c r="L5" s="44"/>
      <c r="M5" s="44"/>
      <c r="N5" s="44"/>
      <c r="O5" s="44"/>
      <c r="P5" s="44"/>
      <c r="Q5" s="44"/>
      <c r="R5" s="44"/>
      <c r="S5" s="44"/>
      <c r="T5" s="44"/>
      <c r="U5" s="44"/>
      <c r="V5" s="44"/>
      <c r="W5" s="44"/>
    </row>
    <row r="6" spans="1:23" ht="18">
      <c r="A6" s="44"/>
      <c r="B6" s="44"/>
      <c r="C6" s="44"/>
      <c r="D6" s="44"/>
      <c r="E6" s="44"/>
      <c r="F6" s="44"/>
      <c r="G6" s="44"/>
      <c r="H6" s="44"/>
      <c r="I6" s="44"/>
      <c r="J6" s="44"/>
      <c r="K6" s="44"/>
      <c r="L6" s="44"/>
      <c r="M6" s="44"/>
      <c r="N6" s="44"/>
      <c r="O6" s="44"/>
      <c r="P6" s="44"/>
      <c r="Q6" s="44"/>
      <c r="R6" s="44"/>
      <c r="S6" s="44"/>
      <c r="T6" s="44"/>
      <c r="U6" s="44"/>
      <c r="V6" s="44"/>
      <c r="W6" s="44"/>
    </row>
    <row r="7" spans="1:23" ht="18">
      <c r="A7" s="44"/>
      <c r="B7" s="44"/>
      <c r="C7" s="44"/>
      <c r="D7" s="44"/>
      <c r="E7" s="44"/>
      <c r="F7" s="44"/>
      <c r="G7" s="44"/>
      <c r="H7" s="44"/>
      <c r="I7" s="44"/>
      <c r="J7" s="44"/>
      <c r="K7" s="44"/>
      <c r="L7" s="44"/>
      <c r="M7" s="44"/>
      <c r="N7" s="44"/>
      <c r="O7" s="44"/>
      <c r="P7" s="44"/>
      <c r="Q7" s="44"/>
      <c r="R7" s="44"/>
      <c r="S7" s="44"/>
      <c r="T7" s="44"/>
      <c r="U7" s="44"/>
      <c r="V7" s="44"/>
      <c r="W7" s="44"/>
    </row>
    <row r="8" spans="1:23" ht="18">
      <c r="A8" s="44"/>
      <c r="B8" s="44"/>
      <c r="C8" s="44"/>
      <c r="D8" s="44"/>
      <c r="E8" s="44"/>
      <c r="F8" s="44"/>
      <c r="G8" s="44"/>
      <c r="H8" s="44"/>
      <c r="I8" s="44"/>
      <c r="J8" s="44"/>
      <c r="K8" s="44"/>
      <c r="L8" s="44"/>
      <c r="M8" s="44"/>
      <c r="N8" s="44"/>
      <c r="O8" s="44"/>
      <c r="P8" s="44"/>
      <c r="Q8" s="44"/>
      <c r="R8" s="44"/>
      <c r="S8" s="44"/>
      <c r="T8" s="44"/>
      <c r="U8" s="44"/>
      <c r="V8" s="44"/>
      <c r="W8" s="44"/>
    </row>
    <row r="9" spans="1:23" ht="35.25" customHeight="1" thickBot="1">
      <c r="A9" s="200" t="s">
        <v>69</v>
      </c>
      <c r="B9" s="200"/>
      <c r="C9" s="200"/>
      <c r="D9" s="200"/>
      <c r="E9" s="200"/>
      <c r="F9" s="200"/>
      <c r="G9" s="200"/>
      <c r="H9" s="200"/>
      <c r="I9" s="200"/>
      <c r="J9" s="200"/>
      <c r="K9" s="200"/>
      <c r="L9" s="200"/>
      <c r="M9" s="200"/>
      <c r="N9" s="200"/>
      <c r="O9" s="200"/>
      <c r="P9" s="200"/>
      <c r="Q9" s="200"/>
      <c r="R9" s="200"/>
      <c r="S9" s="200"/>
      <c r="T9" s="200"/>
      <c r="U9" s="200"/>
      <c r="V9" s="200"/>
      <c r="W9" s="200"/>
    </row>
    <row r="10" spans="1:23" ht="13.5" thickBot="1">
      <c r="A10" s="201" t="s">
        <v>70</v>
      </c>
      <c r="B10" s="202"/>
      <c r="C10" s="202"/>
      <c r="D10" s="202"/>
      <c r="E10" s="202"/>
      <c r="F10" s="202"/>
      <c r="G10" s="202"/>
      <c r="H10" s="202"/>
      <c r="I10" s="202"/>
      <c r="J10" s="202"/>
      <c r="K10" s="202"/>
      <c r="L10" s="202"/>
      <c r="M10" s="202"/>
      <c r="N10" s="202"/>
      <c r="O10" s="202"/>
      <c r="P10" s="202"/>
      <c r="Q10" s="202"/>
      <c r="R10" s="202"/>
      <c r="S10" s="202"/>
      <c r="T10" s="202"/>
      <c r="U10" s="202"/>
      <c r="V10" s="202"/>
      <c r="W10" s="203"/>
    </row>
    <row r="11" spans="1:23">
      <c r="A11" s="208" t="s">
        <v>71</v>
      </c>
      <c r="B11" s="209"/>
      <c r="C11" s="209"/>
      <c r="D11" s="209"/>
      <c r="E11" s="210"/>
      <c r="F11" s="211" t="s">
        <v>72</v>
      </c>
      <c r="G11" s="209"/>
      <c r="H11" s="209"/>
      <c r="I11" s="209"/>
      <c r="J11" s="209"/>
      <c r="K11" s="210"/>
      <c r="L11" s="206">
        <v>17</v>
      </c>
      <c r="M11" s="206">
        <v>18</v>
      </c>
      <c r="N11" s="206">
        <v>19</v>
      </c>
      <c r="O11" s="206">
        <v>20</v>
      </c>
      <c r="P11" s="206">
        <v>21</v>
      </c>
      <c r="Q11" s="206">
        <v>22</v>
      </c>
      <c r="R11" s="206">
        <v>23</v>
      </c>
      <c r="S11" s="206">
        <v>24</v>
      </c>
      <c r="T11" s="206">
        <v>25</v>
      </c>
      <c r="U11" s="206">
        <v>26</v>
      </c>
      <c r="V11" s="206">
        <v>27</v>
      </c>
      <c r="W11" s="212">
        <v>28</v>
      </c>
    </row>
    <row r="12" spans="1:23" s="47" customFormat="1">
      <c r="A12" s="45"/>
      <c r="B12" s="46">
        <v>13</v>
      </c>
      <c r="C12" s="214">
        <v>14</v>
      </c>
      <c r="D12" s="215"/>
      <c r="E12" s="46">
        <v>15</v>
      </c>
      <c r="F12" s="216">
        <v>16</v>
      </c>
      <c r="G12" s="216"/>
      <c r="H12" s="216"/>
      <c r="I12" s="216"/>
      <c r="J12" s="216"/>
      <c r="K12" s="216"/>
      <c r="L12" s="207"/>
      <c r="M12" s="207"/>
      <c r="N12" s="207"/>
      <c r="O12" s="207"/>
      <c r="P12" s="207"/>
      <c r="Q12" s="207"/>
      <c r="R12" s="207"/>
      <c r="S12" s="207"/>
      <c r="T12" s="207"/>
      <c r="U12" s="207"/>
      <c r="V12" s="207"/>
      <c r="W12" s="213"/>
    </row>
    <row r="13" spans="1:23" s="51" customFormat="1" ht="85.5">
      <c r="A13" s="48"/>
      <c r="B13" s="49" t="s">
        <v>73</v>
      </c>
      <c r="C13" s="49" t="s">
        <v>74</v>
      </c>
      <c r="D13" s="49" t="s">
        <v>75</v>
      </c>
      <c r="E13" s="49" t="s">
        <v>76</v>
      </c>
      <c r="F13" s="49" t="s">
        <v>77</v>
      </c>
      <c r="G13" s="49" t="s">
        <v>78</v>
      </c>
      <c r="H13" s="49" t="s">
        <v>79</v>
      </c>
      <c r="I13" s="49" t="s">
        <v>80</v>
      </c>
      <c r="J13" s="49" t="s">
        <v>81</v>
      </c>
      <c r="K13" s="49" t="s">
        <v>82</v>
      </c>
      <c r="L13" s="49" t="s">
        <v>83</v>
      </c>
      <c r="M13" s="49" t="s">
        <v>84</v>
      </c>
      <c r="N13" s="49" t="s">
        <v>85</v>
      </c>
      <c r="O13" s="49" t="s">
        <v>86</v>
      </c>
      <c r="P13" s="49" t="s">
        <v>87</v>
      </c>
      <c r="Q13" s="49" t="s">
        <v>88</v>
      </c>
      <c r="R13" s="49" t="s">
        <v>89</v>
      </c>
      <c r="S13" s="49" t="s">
        <v>90</v>
      </c>
      <c r="T13" s="49" t="s">
        <v>91</v>
      </c>
      <c r="U13" s="49" t="s">
        <v>92</v>
      </c>
      <c r="V13" s="49" t="s">
        <v>92</v>
      </c>
      <c r="W13" s="50" t="s">
        <v>93</v>
      </c>
    </row>
    <row r="14" spans="1:23">
      <c r="A14" s="52">
        <v>1</v>
      </c>
      <c r="B14" s="53" t="s">
        <v>94</v>
      </c>
      <c r="C14" s="53">
        <v>1111111</v>
      </c>
      <c r="D14" s="53" t="s">
        <v>95</v>
      </c>
      <c r="E14" s="53"/>
      <c r="F14" s="53"/>
      <c r="G14" s="53"/>
      <c r="H14" s="53"/>
      <c r="I14" s="53"/>
      <c r="J14" s="53"/>
      <c r="K14" s="53" t="s">
        <v>133</v>
      </c>
      <c r="L14" s="53"/>
      <c r="M14" s="53"/>
      <c r="N14" s="53">
        <v>30</v>
      </c>
      <c r="O14" s="53"/>
      <c r="P14" s="54">
        <v>11314.7</v>
      </c>
      <c r="Q14" s="53"/>
      <c r="R14" s="53"/>
      <c r="S14" s="53"/>
      <c r="T14" s="53"/>
      <c r="U14" s="54">
        <f>+P14</f>
        <v>11314.7</v>
      </c>
      <c r="V14" s="54">
        <f>+U14</f>
        <v>11314.7</v>
      </c>
      <c r="W14" s="55"/>
    </row>
    <row r="15" spans="1:23">
      <c r="A15" s="52">
        <v>2</v>
      </c>
      <c r="B15" s="53" t="s">
        <v>94</v>
      </c>
      <c r="C15" s="53">
        <v>2222222</v>
      </c>
      <c r="D15" s="53" t="s">
        <v>95</v>
      </c>
      <c r="E15" s="53"/>
      <c r="F15" s="53"/>
      <c r="G15" s="53"/>
      <c r="H15" s="53"/>
      <c r="I15" s="53"/>
      <c r="J15" s="53"/>
      <c r="K15" s="53" t="s">
        <v>133</v>
      </c>
      <c r="L15" s="53"/>
      <c r="M15" s="53"/>
      <c r="N15" s="53">
        <v>30</v>
      </c>
      <c r="O15" s="53"/>
      <c r="P15" s="54">
        <v>9163.0199999999986</v>
      </c>
      <c r="Q15" s="53"/>
      <c r="R15" s="53"/>
      <c r="S15" s="53"/>
      <c r="T15" s="53"/>
      <c r="U15" s="54">
        <f t="shared" ref="U15:U25" si="0">+P15</f>
        <v>9163.0199999999986</v>
      </c>
      <c r="V15" s="54">
        <f t="shared" ref="V15:V25" si="1">+U15</f>
        <v>9163.0199999999986</v>
      </c>
      <c r="W15" s="55"/>
    </row>
    <row r="16" spans="1:23">
      <c r="A16" s="52">
        <v>3</v>
      </c>
      <c r="B16" s="53" t="s">
        <v>94</v>
      </c>
      <c r="C16" s="53">
        <v>3333333</v>
      </c>
      <c r="D16" s="53" t="s">
        <v>95</v>
      </c>
      <c r="E16" s="53"/>
      <c r="F16" s="53"/>
      <c r="G16" s="53"/>
      <c r="H16" s="53"/>
      <c r="I16" s="53"/>
      <c r="J16" s="53"/>
      <c r="K16" s="53" t="s">
        <v>133</v>
      </c>
      <c r="L16" s="53"/>
      <c r="M16" s="53"/>
      <c r="N16" s="53">
        <v>30</v>
      </c>
      <c r="O16" s="53"/>
      <c r="P16" s="54">
        <v>8312.82</v>
      </c>
      <c r="Q16" s="53"/>
      <c r="R16" s="53"/>
      <c r="S16" s="53"/>
      <c r="T16" s="53"/>
      <c r="U16" s="54">
        <f t="shared" si="0"/>
        <v>8312.82</v>
      </c>
      <c r="V16" s="54">
        <f t="shared" si="1"/>
        <v>8312.82</v>
      </c>
      <c r="W16" s="55"/>
    </row>
    <row r="17" spans="1:23">
      <c r="A17" s="52">
        <v>4</v>
      </c>
      <c r="B17" s="53" t="s">
        <v>94</v>
      </c>
      <c r="C17" s="53">
        <v>4444444</v>
      </c>
      <c r="D17" s="53" t="s">
        <v>95</v>
      </c>
      <c r="E17" s="53"/>
      <c r="F17" s="53"/>
      <c r="G17" s="53"/>
      <c r="H17" s="53"/>
      <c r="I17" s="53"/>
      <c r="J17" s="53"/>
      <c r="K17" s="53" t="s">
        <v>133</v>
      </c>
      <c r="L17" s="53"/>
      <c r="M17" s="53"/>
      <c r="N17" s="53">
        <v>30</v>
      </c>
      <c r="O17" s="53"/>
      <c r="P17" s="54">
        <v>7233.9000000000015</v>
      </c>
      <c r="Q17" s="53"/>
      <c r="R17" s="53"/>
      <c r="S17" s="53"/>
      <c r="T17" s="53"/>
      <c r="U17" s="54">
        <f t="shared" si="0"/>
        <v>7233.9000000000015</v>
      </c>
      <c r="V17" s="54">
        <f t="shared" si="1"/>
        <v>7233.9000000000015</v>
      </c>
      <c r="W17" s="55"/>
    </row>
    <row r="18" spans="1:23">
      <c r="A18" s="52">
        <v>5</v>
      </c>
      <c r="B18" s="53" t="s">
        <v>94</v>
      </c>
      <c r="C18" s="53">
        <v>5555555</v>
      </c>
      <c r="D18" s="53" t="s">
        <v>95</v>
      </c>
      <c r="E18" s="53"/>
      <c r="F18" s="53"/>
      <c r="G18" s="53"/>
      <c r="H18" s="53"/>
      <c r="I18" s="53"/>
      <c r="J18" s="53"/>
      <c r="K18" s="53" t="s">
        <v>133</v>
      </c>
      <c r="L18" s="53"/>
      <c r="M18" s="53"/>
      <c r="N18" s="53">
        <v>30</v>
      </c>
      <c r="O18" s="53"/>
      <c r="P18" s="54">
        <v>6282.78</v>
      </c>
      <c r="Q18" s="53"/>
      <c r="R18" s="53"/>
      <c r="S18" s="53"/>
      <c r="T18" s="53"/>
      <c r="U18" s="54">
        <f t="shared" si="0"/>
        <v>6282.78</v>
      </c>
      <c r="V18" s="54">
        <f t="shared" si="1"/>
        <v>6282.78</v>
      </c>
      <c r="W18" s="55"/>
    </row>
    <row r="19" spans="1:23">
      <c r="A19" s="52">
        <v>6</v>
      </c>
      <c r="B19" s="53" t="s">
        <v>94</v>
      </c>
      <c r="C19" s="53">
        <v>6666666</v>
      </c>
      <c r="D19" s="53" t="s">
        <v>95</v>
      </c>
      <c r="E19" s="53"/>
      <c r="F19" s="53"/>
      <c r="G19" s="53"/>
      <c r="H19" s="53"/>
      <c r="I19" s="53"/>
      <c r="J19" s="53"/>
      <c r="K19" s="53" t="s">
        <v>133</v>
      </c>
      <c r="L19" s="53"/>
      <c r="M19" s="53"/>
      <c r="N19" s="53">
        <v>30</v>
      </c>
      <c r="O19" s="53"/>
      <c r="P19" s="54">
        <v>5756.5400000000009</v>
      </c>
      <c r="Q19" s="53"/>
      <c r="R19" s="53"/>
      <c r="S19" s="53"/>
      <c r="T19" s="53"/>
      <c r="U19" s="54">
        <f t="shared" si="0"/>
        <v>5756.5400000000009</v>
      </c>
      <c r="V19" s="54">
        <f t="shared" si="1"/>
        <v>5756.5400000000009</v>
      </c>
      <c r="W19" s="55"/>
    </row>
    <row r="20" spans="1:23">
      <c r="A20" s="52">
        <v>7</v>
      </c>
      <c r="B20" s="53" t="s">
        <v>94</v>
      </c>
      <c r="C20" s="53">
        <v>7777777</v>
      </c>
      <c r="D20" s="53" t="s">
        <v>95</v>
      </c>
      <c r="E20" s="53"/>
      <c r="F20" s="53"/>
      <c r="G20" s="53"/>
      <c r="H20" s="53"/>
      <c r="I20" s="53"/>
      <c r="J20" s="53"/>
      <c r="K20" s="53" t="s">
        <v>133</v>
      </c>
      <c r="L20" s="53"/>
      <c r="M20" s="53"/>
      <c r="N20" s="53">
        <v>30</v>
      </c>
      <c r="O20" s="53"/>
      <c r="P20" s="54">
        <v>4901.2833333333328</v>
      </c>
      <c r="Q20" s="53"/>
      <c r="R20" s="53"/>
      <c r="S20" s="53"/>
      <c r="T20" s="53"/>
      <c r="U20" s="54">
        <f t="shared" si="0"/>
        <v>4901.2833333333328</v>
      </c>
      <c r="V20" s="54">
        <f t="shared" si="1"/>
        <v>4901.2833333333328</v>
      </c>
      <c r="W20" s="55"/>
    </row>
    <row r="21" spans="1:23">
      <c r="A21" s="52">
        <v>8</v>
      </c>
      <c r="B21" s="53" t="s">
        <v>94</v>
      </c>
      <c r="C21" s="53">
        <v>8888888</v>
      </c>
      <c r="D21" s="53" t="s">
        <v>95</v>
      </c>
      <c r="E21" s="53"/>
      <c r="F21" s="53"/>
      <c r="G21" s="53"/>
      <c r="H21" s="53"/>
      <c r="I21" s="53"/>
      <c r="J21" s="53"/>
      <c r="K21" s="53" t="s">
        <v>133</v>
      </c>
      <c r="L21" s="53"/>
      <c r="M21" s="53"/>
      <c r="N21" s="53">
        <v>30</v>
      </c>
      <c r="O21" s="53"/>
      <c r="P21" s="54">
        <v>4426.2733333333326</v>
      </c>
      <c r="Q21" s="53"/>
      <c r="R21" s="53"/>
      <c r="S21" s="53"/>
      <c r="T21" s="53"/>
      <c r="U21" s="54">
        <f t="shared" si="0"/>
        <v>4426.2733333333326</v>
      </c>
      <c r="V21" s="54">
        <f t="shared" si="1"/>
        <v>4426.2733333333326</v>
      </c>
      <c r="W21" s="55"/>
    </row>
    <row r="22" spans="1:23">
      <c r="A22" s="52">
        <v>9</v>
      </c>
      <c r="B22" s="53" t="s">
        <v>94</v>
      </c>
      <c r="C22" s="53">
        <v>9999999</v>
      </c>
      <c r="D22" s="53" t="s">
        <v>96</v>
      </c>
      <c r="E22" s="53"/>
      <c r="F22" s="53"/>
      <c r="G22" s="53"/>
      <c r="H22" s="53"/>
      <c r="I22" s="53"/>
      <c r="J22" s="53"/>
      <c r="K22" s="53" t="s">
        <v>133</v>
      </c>
      <c r="L22" s="53"/>
      <c r="M22" s="53"/>
      <c r="N22" s="53">
        <v>30</v>
      </c>
      <c r="O22" s="53"/>
      <c r="P22" s="54">
        <v>4149.5133333333333</v>
      </c>
      <c r="Q22" s="53"/>
      <c r="R22" s="53"/>
      <c r="S22" s="53"/>
      <c r="T22" s="53"/>
      <c r="U22" s="54">
        <f t="shared" si="0"/>
        <v>4149.5133333333333</v>
      </c>
      <c r="V22" s="54">
        <f t="shared" si="1"/>
        <v>4149.5133333333333</v>
      </c>
      <c r="W22" s="55"/>
    </row>
    <row r="23" spans="1:23">
      <c r="A23" s="52">
        <v>10</v>
      </c>
      <c r="B23" s="53" t="s">
        <v>94</v>
      </c>
      <c r="C23" s="53">
        <v>9999999</v>
      </c>
      <c r="D23" s="53" t="s">
        <v>96</v>
      </c>
      <c r="E23" s="53"/>
      <c r="F23" s="53"/>
      <c r="G23" s="53"/>
      <c r="H23" s="53"/>
      <c r="I23" s="53"/>
      <c r="J23" s="53"/>
      <c r="K23" s="53" t="s">
        <v>133</v>
      </c>
      <c r="L23" s="53"/>
      <c r="M23" s="53"/>
      <c r="N23" s="53">
        <v>30</v>
      </c>
      <c r="O23" s="53"/>
      <c r="P23" s="54">
        <v>4704.8033333333333</v>
      </c>
      <c r="Q23" s="53"/>
      <c r="R23" s="53"/>
      <c r="S23" s="53"/>
      <c r="T23" s="53"/>
      <c r="U23" s="54">
        <f t="shared" si="0"/>
        <v>4704.8033333333333</v>
      </c>
      <c r="V23" s="54">
        <f t="shared" si="1"/>
        <v>4704.8033333333333</v>
      </c>
      <c r="W23" s="55"/>
    </row>
    <row r="24" spans="1:23">
      <c r="A24" s="52">
        <v>11</v>
      </c>
      <c r="B24" s="53" t="s">
        <v>94</v>
      </c>
      <c r="C24" s="53">
        <v>9999999</v>
      </c>
      <c r="D24" s="53" t="s">
        <v>96</v>
      </c>
      <c r="E24" s="53"/>
      <c r="F24" s="53"/>
      <c r="G24" s="53"/>
      <c r="H24" s="53"/>
      <c r="I24" s="53"/>
      <c r="J24" s="53"/>
      <c r="K24" s="53" t="s">
        <v>133</v>
      </c>
      <c r="L24" s="53"/>
      <c r="M24" s="53"/>
      <c r="N24" s="53">
        <v>30</v>
      </c>
      <c r="O24" s="53"/>
      <c r="P24" s="54">
        <v>4587.42</v>
      </c>
      <c r="Q24" s="53"/>
      <c r="R24" s="53"/>
      <c r="S24" s="53"/>
      <c r="T24" s="53"/>
      <c r="U24" s="54">
        <f t="shared" si="0"/>
        <v>4587.42</v>
      </c>
      <c r="V24" s="54">
        <f t="shared" si="1"/>
        <v>4587.42</v>
      </c>
      <c r="W24" s="55"/>
    </row>
    <row r="25" spans="1:23">
      <c r="A25" s="52">
        <v>12</v>
      </c>
      <c r="B25" s="53" t="s">
        <v>94</v>
      </c>
      <c r="C25" s="53">
        <v>9999999</v>
      </c>
      <c r="D25" s="53" t="s">
        <v>95</v>
      </c>
      <c r="E25" s="53"/>
      <c r="F25" s="53"/>
      <c r="G25" s="53"/>
      <c r="H25" s="53"/>
      <c r="I25" s="53"/>
      <c r="J25" s="53"/>
      <c r="K25" s="53" t="s">
        <v>133</v>
      </c>
      <c r="L25" s="53"/>
      <c r="M25" s="53"/>
      <c r="N25" s="53">
        <v>30</v>
      </c>
      <c r="O25" s="53"/>
      <c r="P25" s="54">
        <v>3996.0375000000004</v>
      </c>
      <c r="Q25" s="53"/>
      <c r="R25" s="53"/>
      <c r="S25" s="53"/>
      <c r="T25" s="53"/>
      <c r="U25" s="54">
        <f t="shared" si="0"/>
        <v>3996.0375000000004</v>
      </c>
      <c r="V25" s="54">
        <f t="shared" si="1"/>
        <v>3996.0375000000004</v>
      </c>
      <c r="W25" s="55"/>
    </row>
    <row r="26" spans="1:23" ht="13.5" thickBot="1">
      <c r="A26" s="204" t="s">
        <v>97</v>
      </c>
      <c r="B26" s="205"/>
      <c r="C26" s="205"/>
      <c r="D26" s="205"/>
      <c r="E26" s="205"/>
      <c r="F26" s="205"/>
      <c r="G26" s="205"/>
      <c r="H26" s="205"/>
      <c r="I26" s="205"/>
      <c r="J26" s="205"/>
      <c r="K26" s="205"/>
      <c r="L26" s="205"/>
      <c r="M26" s="205"/>
      <c r="N26" s="205"/>
      <c r="O26" s="205"/>
      <c r="P26" s="56">
        <f>SUM(P14:P25)</f>
        <v>74829.090833333335</v>
      </c>
      <c r="Q26" s="57"/>
      <c r="R26" s="57"/>
      <c r="S26" s="57"/>
      <c r="T26" s="57"/>
      <c r="U26" s="58">
        <f>SUM(U14:U25)</f>
        <v>74829.090833333335</v>
      </c>
      <c r="V26" s="58">
        <f>SUM(V14:V25)</f>
        <v>74829.090833333335</v>
      </c>
      <c r="W26" s="59"/>
    </row>
    <row r="28" spans="1:23" ht="13.5" thickBot="1"/>
    <row r="29" spans="1:23" s="60" customFormat="1" ht="14.25">
      <c r="A29" s="217" t="s">
        <v>98</v>
      </c>
      <c r="B29" s="218"/>
      <c r="C29" s="219"/>
      <c r="D29" s="223" t="s">
        <v>99</v>
      </c>
      <c r="E29" s="224"/>
      <c r="F29" s="224"/>
      <c r="G29" s="224"/>
      <c r="H29" s="224"/>
      <c r="I29" s="224"/>
      <c r="J29" s="224"/>
      <c r="K29" s="224"/>
      <c r="L29" s="224"/>
      <c r="M29" s="224"/>
      <c r="N29" s="225"/>
      <c r="P29" s="223" t="s">
        <v>100</v>
      </c>
      <c r="Q29" s="224"/>
      <c r="R29" s="225"/>
      <c r="T29" s="223" t="s">
        <v>101</v>
      </c>
      <c r="U29" s="224"/>
      <c r="V29" s="224"/>
      <c r="W29" s="225"/>
    </row>
    <row r="30" spans="1:23">
      <c r="A30" s="220"/>
      <c r="B30" s="221"/>
      <c r="C30" s="222"/>
      <c r="D30" s="61">
        <v>29</v>
      </c>
      <c r="E30" s="226" t="s">
        <v>102</v>
      </c>
      <c r="F30" s="226"/>
      <c r="G30" s="226"/>
      <c r="H30" s="226"/>
      <c r="I30" s="226"/>
      <c r="J30" s="226"/>
      <c r="K30" s="226"/>
      <c r="L30" s="227"/>
      <c r="M30" s="228">
        <f>+P26</f>
        <v>74829.090833333335</v>
      </c>
      <c r="N30" s="229"/>
      <c r="P30" s="62" t="s">
        <v>103</v>
      </c>
      <c r="Q30" s="63"/>
      <c r="R30" s="64">
        <f>+U26</f>
        <v>74829.090833333335</v>
      </c>
      <c r="T30" s="65">
        <v>47</v>
      </c>
      <c r="U30" s="66" t="s">
        <v>104</v>
      </c>
      <c r="V30" s="63"/>
      <c r="W30" s="64">
        <f>+U26</f>
        <v>74829.090833333335</v>
      </c>
    </row>
    <row r="31" spans="1:23">
      <c r="A31" s="220"/>
      <c r="B31" s="221"/>
      <c r="C31" s="222"/>
      <c r="D31" s="61">
        <v>30</v>
      </c>
      <c r="E31" s="226" t="s">
        <v>105</v>
      </c>
      <c r="F31" s="226"/>
      <c r="G31" s="226"/>
      <c r="H31" s="226"/>
      <c r="I31" s="226"/>
      <c r="J31" s="226"/>
      <c r="K31" s="226"/>
      <c r="L31" s="227"/>
      <c r="M31" s="230"/>
      <c r="N31" s="231"/>
      <c r="P31" s="62" t="s">
        <v>106</v>
      </c>
      <c r="Q31" s="63"/>
      <c r="R31" s="67">
        <f>+R30*0.02</f>
        <v>1496.5818166666668</v>
      </c>
      <c r="T31" s="65">
        <v>48</v>
      </c>
      <c r="U31" s="66"/>
      <c r="V31" s="63"/>
      <c r="W31" s="64"/>
    </row>
    <row r="32" spans="1:23">
      <c r="A32" s="220"/>
      <c r="B32" s="221"/>
      <c r="C32" s="222"/>
      <c r="D32" s="61">
        <v>31</v>
      </c>
      <c r="E32" s="226" t="s">
        <v>107</v>
      </c>
      <c r="F32" s="226"/>
      <c r="G32" s="226"/>
      <c r="H32" s="226"/>
      <c r="I32" s="226"/>
      <c r="J32" s="226"/>
      <c r="K32" s="226"/>
      <c r="L32" s="227"/>
      <c r="M32" s="230"/>
      <c r="N32" s="231"/>
      <c r="P32" s="68" t="s">
        <v>108</v>
      </c>
      <c r="Q32" s="63"/>
      <c r="R32" s="67"/>
      <c r="T32" s="65">
        <v>49</v>
      </c>
      <c r="U32" s="66" t="s">
        <v>109</v>
      </c>
      <c r="V32" s="63"/>
      <c r="W32" s="64">
        <f>+W30*0.03</f>
        <v>2244.8727250000002</v>
      </c>
    </row>
    <row r="33" spans="1:23">
      <c r="A33" s="220"/>
      <c r="B33" s="221"/>
      <c r="C33" s="222"/>
      <c r="D33" s="61">
        <v>32</v>
      </c>
      <c r="E33" s="226" t="s">
        <v>110</v>
      </c>
      <c r="F33" s="226"/>
      <c r="G33" s="226"/>
      <c r="H33" s="226"/>
      <c r="I33" s="226"/>
      <c r="J33" s="226"/>
      <c r="K33" s="226"/>
      <c r="L33" s="227"/>
      <c r="M33" s="230"/>
      <c r="N33" s="231"/>
      <c r="P33" s="68" t="s">
        <v>111</v>
      </c>
      <c r="Q33" s="63"/>
      <c r="R33" s="67"/>
      <c r="T33" s="65">
        <v>50</v>
      </c>
      <c r="U33" s="66" t="s">
        <v>112</v>
      </c>
      <c r="V33" s="63"/>
      <c r="W33" s="64">
        <f>+W30*0.005</f>
        <v>374.1454541666667</v>
      </c>
    </row>
    <row r="34" spans="1:23" ht="13.5" thickBot="1">
      <c r="A34" s="220"/>
      <c r="B34" s="221"/>
      <c r="C34" s="222"/>
      <c r="D34" s="61">
        <v>33</v>
      </c>
      <c r="E34" s="226" t="s">
        <v>113</v>
      </c>
      <c r="F34" s="226"/>
      <c r="G34" s="226"/>
      <c r="H34" s="226"/>
      <c r="I34" s="226"/>
      <c r="J34" s="226"/>
      <c r="K34" s="226"/>
      <c r="L34" s="227"/>
      <c r="M34" s="234">
        <f>+M30*0.1392</f>
        <v>10416.209444</v>
      </c>
      <c r="N34" s="235"/>
      <c r="P34" s="69" t="s">
        <v>114</v>
      </c>
      <c r="Q34" s="70"/>
      <c r="R34" s="71">
        <f>SUM(R31:R33)</f>
        <v>1496.5818166666668</v>
      </c>
      <c r="T34" s="65">
        <v>51</v>
      </c>
      <c r="U34" s="66"/>
      <c r="V34" s="63"/>
      <c r="W34" s="64"/>
    </row>
    <row r="35" spans="1:23">
      <c r="A35" s="220"/>
      <c r="B35" s="221"/>
      <c r="C35" s="222"/>
      <c r="D35" s="61">
        <v>34</v>
      </c>
      <c r="E35" s="226" t="s">
        <v>115</v>
      </c>
      <c r="F35" s="226"/>
      <c r="G35" s="226"/>
      <c r="H35" s="226"/>
      <c r="I35" s="226"/>
      <c r="J35" s="226"/>
      <c r="K35" s="226"/>
      <c r="L35" s="227"/>
      <c r="M35" s="234"/>
      <c r="N35" s="235"/>
      <c r="T35" s="65">
        <v>52</v>
      </c>
      <c r="U35" s="66" t="s">
        <v>116</v>
      </c>
      <c r="V35" s="63"/>
      <c r="W35" s="64">
        <f>SUM(W32:W34)</f>
        <v>2619.0181791666669</v>
      </c>
    </row>
    <row r="36" spans="1:23">
      <c r="A36" s="72"/>
      <c r="B36" s="73"/>
      <c r="C36" s="74"/>
      <c r="D36" s="61">
        <v>35</v>
      </c>
      <c r="E36" s="226" t="s">
        <v>117</v>
      </c>
      <c r="F36" s="226"/>
      <c r="G36" s="226"/>
      <c r="H36" s="226"/>
      <c r="I36" s="226"/>
      <c r="J36" s="226"/>
      <c r="K36" s="226"/>
      <c r="L36" s="227"/>
      <c r="M36" s="234"/>
      <c r="N36" s="235"/>
      <c r="P36" s="75">
        <v>0.1</v>
      </c>
      <c r="Q36" s="43" t="s">
        <v>118</v>
      </c>
      <c r="T36" s="65">
        <v>53</v>
      </c>
      <c r="U36" s="66"/>
      <c r="V36" s="63"/>
      <c r="W36" s="64"/>
    </row>
    <row r="37" spans="1:23">
      <c r="A37" s="72"/>
      <c r="B37" s="73"/>
      <c r="C37" s="76"/>
      <c r="D37" s="61">
        <v>36</v>
      </c>
      <c r="E37" s="226" t="s">
        <v>119</v>
      </c>
      <c r="F37" s="226"/>
      <c r="G37" s="226"/>
      <c r="H37" s="226"/>
      <c r="I37" s="226"/>
      <c r="J37" s="226"/>
      <c r="K37" s="226"/>
      <c r="L37" s="227"/>
      <c r="M37" s="234"/>
      <c r="N37" s="235"/>
      <c r="P37" s="75">
        <v>1.7100000000000001E-2</v>
      </c>
      <c r="Q37" s="43" t="s">
        <v>120</v>
      </c>
      <c r="T37" s="65">
        <v>54</v>
      </c>
      <c r="U37" s="66"/>
      <c r="V37" s="63"/>
      <c r="W37" s="64"/>
    </row>
    <row r="38" spans="1:23" ht="13.5" thickBot="1">
      <c r="A38" s="72"/>
      <c r="B38" s="73"/>
      <c r="C38" s="74"/>
      <c r="D38" s="61">
        <v>37</v>
      </c>
      <c r="E38" s="77" t="s">
        <v>121</v>
      </c>
      <c r="F38" s="78"/>
      <c r="G38" s="78"/>
      <c r="H38" s="78"/>
      <c r="I38" s="78"/>
      <c r="J38" s="78"/>
      <c r="K38" s="78"/>
      <c r="L38" s="79"/>
      <c r="M38" s="234"/>
      <c r="N38" s="235"/>
      <c r="P38" s="75">
        <v>1.7100000000000001E-2</v>
      </c>
      <c r="Q38" s="43" t="s">
        <v>135</v>
      </c>
      <c r="T38" s="80">
        <v>55</v>
      </c>
      <c r="U38" s="81" t="s">
        <v>122</v>
      </c>
      <c r="V38" s="70"/>
      <c r="W38" s="71">
        <f>SUM(W35:W37)</f>
        <v>2619.0181791666669</v>
      </c>
    </row>
    <row r="39" spans="1:23">
      <c r="A39" s="72"/>
      <c r="B39" s="73"/>
      <c r="C39" s="74"/>
      <c r="D39" s="61">
        <v>38</v>
      </c>
      <c r="E39" s="77" t="s">
        <v>123</v>
      </c>
      <c r="F39" s="78"/>
      <c r="G39" s="78"/>
      <c r="H39" s="78"/>
      <c r="I39" s="78"/>
      <c r="J39" s="78"/>
      <c r="K39" s="78"/>
      <c r="L39" s="79"/>
      <c r="M39" s="232">
        <f>SUM(M34:N38)</f>
        <v>10416.209444</v>
      </c>
      <c r="N39" s="233"/>
      <c r="P39" s="75">
        <v>5.0000000000000001E-3</v>
      </c>
      <c r="Q39" s="43" t="s">
        <v>124</v>
      </c>
    </row>
    <row r="40" spans="1:23">
      <c r="A40" s="72"/>
      <c r="B40" s="73"/>
      <c r="C40" s="82"/>
      <c r="D40" s="61">
        <v>39</v>
      </c>
      <c r="E40" s="77" t="s">
        <v>125</v>
      </c>
      <c r="F40" s="78"/>
      <c r="G40" s="78"/>
      <c r="H40" s="78"/>
      <c r="I40" s="78"/>
      <c r="J40" s="78"/>
      <c r="K40" s="78"/>
      <c r="L40" s="79"/>
      <c r="M40" s="232"/>
      <c r="N40" s="233"/>
      <c r="P40" s="75">
        <f>SUM(P36:P39)</f>
        <v>0.13920000000000002</v>
      </c>
    </row>
    <row r="41" spans="1:23">
      <c r="A41" s="237" t="s">
        <v>126</v>
      </c>
      <c r="B41" s="238"/>
      <c r="C41" s="239"/>
      <c r="D41" s="61">
        <v>40</v>
      </c>
      <c r="E41" s="77" t="s">
        <v>127</v>
      </c>
      <c r="F41" s="78"/>
      <c r="G41" s="78"/>
      <c r="H41" s="78"/>
      <c r="I41" s="78"/>
      <c r="J41" s="78"/>
      <c r="K41" s="78"/>
      <c r="L41" s="79"/>
      <c r="M41" s="232"/>
      <c r="N41" s="233"/>
    </row>
    <row r="42" spans="1:23" s="87" customFormat="1" ht="13.5" thickBot="1">
      <c r="A42" s="240"/>
      <c r="B42" s="241"/>
      <c r="C42" s="242"/>
      <c r="D42" s="83">
        <v>41</v>
      </c>
      <c r="E42" s="84" t="s">
        <v>128</v>
      </c>
      <c r="F42" s="85"/>
      <c r="G42" s="85"/>
      <c r="H42" s="85"/>
      <c r="I42" s="85"/>
      <c r="J42" s="85"/>
      <c r="K42" s="85"/>
      <c r="L42" s="86"/>
      <c r="M42" s="243">
        <f>SUM(M39:N41)</f>
        <v>10416.209444</v>
      </c>
      <c r="N42" s="244"/>
    </row>
    <row r="43" spans="1:23" ht="13.5" thickBot="1">
      <c r="C43" s="88"/>
    </row>
    <row r="44" spans="1:23">
      <c r="A44" s="245" t="s">
        <v>129</v>
      </c>
      <c r="B44" s="246"/>
      <c r="C44" s="247"/>
      <c r="E44" s="89" t="s">
        <v>130</v>
      </c>
      <c r="F44" s="254"/>
      <c r="G44" s="255"/>
      <c r="H44" s="255"/>
      <c r="I44" s="255"/>
      <c r="J44" s="255"/>
      <c r="K44" s="255"/>
      <c r="L44" s="256"/>
    </row>
    <row r="45" spans="1:23" ht="13.5" thickBot="1">
      <c r="A45" s="248"/>
      <c r="B45" s="249"/>
      <c r="C45" s="250"/>
      <c r="E45" s="90"/>
      <c r="F45" s="204"/>
      <c r="G45" s="205"/>
      <c r="H45" s="205"/>
      <c r="I45" s="205"/>
      <c r="J45" s="205"/>
      <c r="K45" s="205"/>
      <c r="L45" s="257"/>
      <c r="M45" s="91" t="s">
        <v>131</v>
      </c>
    </row>
    <row r="46" spans="1:23" ht="13.5" thickBot="1">
      <c r="A46" s="251"/>
      <c r="B46" s="252"/>
      <c r="C46" s="253"/>
    </row>
    <row r="48" spans="1:23" ht="26.25" customHeight="1">
      <c r="A48" s="236" t="s">
        <v>132</v>
      </c>
      <c r="B48" s="236"/>
      <c r="C48" s="236"/>
      <c r="D48" s="236"/>
      <c r="E48" s="236"/>
      <c r="F48" s="236"/>
      <c r="G48" s="236"/>
      <c r="H48" s="236"/>
      <c r="I48" s="236"/>
      <c r="J48" s="236"/>
      <c r="K48" s="236"/>
      <c r="L48" s="236"/>
      <c r="M48" s="236"/>
      <c r="N48" s="236"/>
      <c r="O48" s="236"/>
      <c r="P48" s="236"/>
      <c r="Q48" s="236"/>
      <c r="R48" s="236"/>
      <c r="S48" s="236"/>
      <c r="T48" s="236"/>
      <c r="U48" s="236"/>
      <c r="V48" s="236"/>
      <c r="W48" s="236"/>
    </row>
    <row r="50" spans="3:4">
      <c r="C50" s="88"/>
      <c r="D50" s="88"/>
    </row>
    <row r="51" spans="3:4">
      <c r="C51" s="88"/>
      <c r="D51" s="88"/>
    </row>
    <row r="53" spans="3:4">
      <c r="C53" s="92"/>
      <c r="D53" s="92"/>
    </row>
  </sheetData>
  <mergeCells count="52">
    <mergeCell ref="A48:W48"/>
    <mergeCell ref="M40:N40"/>
    <mergeCell ref="A41:C42"/>
    <mergeCell ref="M41:N41"/>
    <mergeCell ref="M42:N42"/>
    <mergeCell ref="A44:C46"/>
    <mergeCell ref="F44:L44"/>
    <mergeCell ref="F45:L45"/>
    <mergeCell ref="M39:N39"/>
    <mergeCell ref="E33:L33"/>
    <mergeCell ref="M33:N33"/>
    <mergeCell ref="E34:L34"/>
    <mergeCell ref="M34:N34"/>
    <mergeCell ref="E35:L35"/>
    <mergeCell ref="M35:N35"/>
    <mergeCell ref="E36:L36"/>
    <mergeCell ref="M36:N36"/>
    <mergeCell ref="E37:L37"/>
    <mergeCell ref="M37:N37"/>
    <mergeCell ref="M38:N38"/>
    <mergeCell ref="A29:C35"/>
    <mergeCell ref="D29:N29"/>
    <mergeCell ref="P29:R29"/>
    <mergeCell ref="T29:W29"/>
    <mergeCell ref="E30:L30"/>
    <mergeCell ref="M30:N30"/>
    <mergeCell ref="E31:L31"/>
    <mergeCell ref="M31:N31"/>
    <mergeCell ref="E32:L32"/>
    <mergeCell ref="M32:N32"/>
    <mergeCell ref="U11:U12"/>
    <mergeCell ref="V11:V12"/>
    <mergeCell ref="W11:W12"/>
    <mergeCell ref="C12:D12"/>
    <mergeCell ref="F12:K12"/>
    <mergeCell ref="S11:S12"/>
    <mergeCell ref="T11:T12"/>
    <mergeCell ref="A26:O26"/>
    <mergeCell ref="O11:O12"/>
    <mergeCell ref="P11:P12"/>
    <mergeCell ref="Q11:Q12"/>
    <mergeCell ref="R11:R12"/>
    <mergeCell ref="A11:E11"/>
    <mergeCell ref="F11:K11"/>
    <mergeCell ref="L11:L12"/>
    <mergeCell ref="M11:M12"/>
    <mergeCell ref="N11:N12"/>
    <mergeCell ref="A1:W1"/>
    <mergeCell ref="A2:W2"/>
    <mergeCell ref="A3:W3"/>
    <mergeCell ref="A9:W9"/>
    <mergeCell ref="A10:W10"/>
  </mergeCells>
  <pageMargins left="0.15748031496062992" right="0.15748031496062992" top="0.39370078740157483" bottom="0.39370078740157483" header="0" footer="0"/>
  <pageSetup scale="6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sheetPr>
    <pageSetUpPr fitToPage="1"/>
  </sheetPr>
  <dimension ref="A1:W53"/>
  <sheetViews>
    <sheetView topLeftCell="A22" workbookViewId="0">
      <selection activeCell="R41" sqref="R41"/>
    </sheetView>
  </sheetViews>
  <sheetFormatPr baseColWidth="10" defaultRowHeight="12.75"/>
  <cols>
    <col min="1" max="1" width="3.28515625" style="43" customWidth="1"/>
    <col min="2" max="2" width="5.42578125" style="43" customWidth="1"/>
    <col min="3" max="3" width="9" style="43" customWidth="1"/>
    <col min="4" max="4" width="4.28515625" style="43" customWidth="1"/>
    <col min="5" max="5" width="6.42578125" style="43" customWidth="1"/>
    <col min="6" max="8" width="8.140625" style="43" customWidth="1"/>
    <col min="9" max="9" width="10.85546875" style="43" customWidth="1"/>
    <col min="10" max="10" width="8.140625" style="43" customWidth="1"/>
    <col min="11" max="11" width="7.85546875" style="43" customWidth="1"/>
    <col min="12" max="12" width="7.42578125" style="43" customWidth="1"/>
    <col min="13" max="13" width="6.5703125" style="43" customWidth="1"/>
    <col min="14" max="14" width="6.42578125" style="43" customWidth="1"/>
    <col min="15" max="15" width="10.5703125" style="43" customWidth="1"/>
    <col min="16" max="17" width="11.42578125" style="43"/>
    <col min="18" max="18" width="9.85546875" style="43" customWidth="1"/>
    <col min="19" max="19" width="10.140625" style="43" customWidth="1"/>
    <col min="20" max="20" width="6" style="43" customWidth="1"/>
    <col min="21" max="22" width="12.5703125" style="43" customWidth="1"/>
    <col min="23" max="23" width="11.28515625" style="43" customWidth="1"/>
    <col min="24" max="16384" width="11.42578125" style="43"/>
  </cols>
  <sheetData>
    <row r="1" spans="1:23" ht="18">
      <c r="A1" s="199" t="s">
        <v>66</v>
      </c>
      <c r="B1" s="199"/>
      <c r="C1" s="199"/>
      <c r="D1" s="199"/>
      <c r="E1" s="199"/>
      <c r="F1" s="199"/>
      <c r="G1" s="199"/>
      <c r="H1" s="199"/>
      <c r="I1" s="199"/>
      <c r="J1" s="199"/>
      <c r="K1" s="199"/>
      <c r="L1" s="199"/>
      <c r="M1" s="199"/>
      <c r="N1" s="199"/>
      <c r="O1" s="199"/>
      <c r="P1" s="199"/>
      <c r="Q1" s="199"/>
      <c r="R1" s="199"/>
      <c r="S1" s="199"/>
      <c r="T1" s="199"/>
      <c r="U1" s="199"/>
      <c r="V1" s="199"/>
      <c r="W1" s="199"/>
    </row>
    <row r="2" spans="1:23" ht="18">
      <c r="A2" s="199" t="s">
        <v>67</v>
      </c>
      <c r="B2" s="199"/>
      <c r="C2" s="199"/>
      <c r="D2" s="199"/>
      <c r="E2" s="199"/>
      <c r="F2" s="199"/>
      <c r="G2" s="199"/>
      <c r="H2" s="199"/>
      <c r="I2" s="199"/>
      <c r="J2" s="199"/>
      <c r="K2" s="199"/>
      <c r="L2" s="199"/>
      <c r="M2" s="199"/>
      <c r="N2" s="199"/>
      <c r="O2" s="199"/>
      <c r="P2" s="199"/>
      <c r="Q2" s="199"/>
      <c r="R2" s="199"/>
      <c r="S2" s="199"/>
      <c r="T2" s="199"/>
      <c r="U2" s="199"/>
      <c r="V2" s="199"/>
      <c r="W2" s="199"/>
    </row>
    <row r="3" spans="1:23" ht="18">
      <c r="A3" s="199" t="s">
        <v>68</v>
      </c>
      <c r="B3" s="199"/>
      <c r="C3" s="199"/>
      <c r="D3" s="199"/>
      <c r="E3" s="199"/>
      <c r="F3" s="199"/>
      <c r="G3" s="199"/>
      <c r="H3" s="199"/>
      <c r="I3" s="199"/>
      <c r="J3" s="199"/>
      <c r="K3" s="199"/>
      <c r="L3" s="199"/>
      <c r="M3" s="199"/>
      <c r="N3" s="199"/>
      <c r="O3" s="199"/>
      <c r="P3" s="199"/>
      <c r="Q3" s="199"/>
      <c r="R3" s="199"/>
      <c r="S3" s="199"/>
      <c r="T3" s="199"/>
      <c r="U3" s="199"/>
      <c r="V3" s="199"/>
      <c r="W3" s="199"/>
    </row>
    <row r="4" spans="1:23" ht="18">
      <c r="A4" s="44"/>
      <c r="B4" s="44"/>
      <c r="C4" s="44"/>
      <c r="D4" s="44"/>
      <c r="E4" s="44"/>
      <c r="F4" s="44"/>
      <c r="G4" s="44"/>
      <c r="H4" s="44"/>
      <c r="I4" s="44"/>
      <c r="J4" s="44"/>
      <c r="K4" s="44"/>
      <c r="L4" s="44"/>
      <c r="M4" s="44"/>
      <c r="N4" s="44"/>
      <c r="O4" s="44"/>
      <c r="P4" s="44"/>
      <c r="Q4" s="44"/>
      <c r="R4" s="44"/>
      <c r="S4" s="44"/>
      <c r="T4" s="44"/>
      <c r="U4" s="44"/>
      <c r="V4" s="44"/>
      <c r="W4" s="44"/>
    </row>
    <row r="5" spans="1:23" ht="69" customHeight="1">
      <c r="A5" s="44"/>
      <c r="B5" s="44"/>
      <c r="C5" s="44"/>
      <c r="D5" s="44"/>
      <c r="E5" s="44"/>
      <c r="F5" s="44"/>
      <c r="G5" s="44"/>
      <c r="H5" s="44"/>
      <c r="I5" s="44"/>
      <c r="J5" s="44"/>
      <c r="K5" s="44"/>
      <c r="L5" s="44"/>
      <c r="M5" s="44"/>
      <c r="N5" s="44"/>
      <c r="O5" s="44"/>
      <c r="P5" s="44"/>
      <c r="Q5" s="44"/>
      <c r="R5" s="44"/>
      <c r="S5" s="44"/>
      <c r="T5" s="44"/>
      <c r="U5" s="44"/>
      <c r="V5" s="44"/>
      <c r="W5" s="44"/>
    </row>
    <row r="6" spans="1:23" ht="18">
      <c r="A6" s="44"/>
      <c r="B6" s="44"/>
      <c r="C6" s="44"/>
      <c r="D6" s="44"/>
      <c r="E6" s="44"/>
      <c r="F6" s="44"/>
      <c r="G6" s="44"/>
      <c r="H6" s="44"/>
      <c r="I6" s="44"/>
      <c r="J6" s="44"/>
      <c r="K6" s="44"/>
      <c r="L6" s="44"/>
      <c r="M6" s="44"/>
      <c r="N6" s="44"/>
      <c r="O6" s="44"/>
      <c r="P6" s="44"/>
      <c r="Q6" s="44"/>
      <c r="R6" s="44"/>
      <c r="S6" s="44"/>
      <c r="T6" s="44"/>
      <c r="U6" s="44"/>
      <c r="V6" s="44"/>
      <c r="W6" s="44"/>
    </row>
    <row r="7" spans="1:23" ht="18">
      <c r="A7" s="44"/>
      <c r="B7" s="44"/>
      <c r="C7" s="44"/>
      <c r="D7" s="44"/>
      <c r="E7" s="44"/>
      <c r="F7" s="44"/>
      <c r="G7" s="44"/>
      <c r="H7" s="44"/>
      <c r="I7" s="44"/>
      <c r="J7" s="44"/>
      <c r="K7" s="44"/>
      <c r="L7" s="44"/>
      <c r="M7" s="44"/>
      <c r="N7" s="44"/>
      <c r="O7" s="44"/>
      <c r="P7" s="44"/>
      <c r="Q7" s="44"/>
      <c r="R7" s="44"/>
      <c r="S7" s="44"/>
      <c r="T7" s="44"/>
      <c r="U7" s="44"/>
      <c r="V7" s="44"/>
      <c r="W7" s="44"/>
    </row>
    <row r="8" spans="1:23" ht="18">
      <c r="A8" s="44"/>
      <c r="B8" s="44"/>
      <c r="C8" s="44"/>
      <c r="D8" s="44"/>
      <c r="E8" s="44"/>
      <c r="F8" s="44"/>
      <c r="G8" s="44"/>
      <c r="H8" s="44"/>
      <c r="I8" s="44"/>
      <c r="J8" s="44"/>
      <c r="K8" s="44"/>
      <c r="L8" s="44"/>
      <c r="M8" s="44"/>
      <c r="N8" s="44"/>
      <c r="O8" s="44"/>
      <c r="P8" s="44"/>
      <c r="Q8" s="44"/>
      <c r="R8" s="44"/>
      <c r="S8" s="44"/>
      <c r="T8" s="44"/>
      <c r="U8" s="44"/>
      <c r="V8" s="44"/>
      <c r="W8" s="44"/>
    </row>
    <row r="9" spans="1:23" ht="35.25" customHeight="1" thickBot="1">
      <c r="A9" s="200" t="s">
        <v>69</v>
      </c>
      <c r="B9" s="200"/>
      <c r="C9" s="200"/>
      <c r="D9" s="200"/>
      <c r="E9" s="200"/>
      <c r="F9" s="200"/>
      <c r="G9" s="200"/>
      <c r="H9" s="200"/>
      <c r="I9" s="200"/>
      <c r="J9" s="200"/>
      <c r="K9" s="200"/>
      <c r="L9" s="200"/>
      <c r="M9" s="200"/>
      <c r="N9" s="200"/>
      <c r="O9" s="200"/>
      <c r="P9" s="200"/>
      <c r="Q9" s="200"/>
      <c r="R9" s="200"/>
      <c r="S9" s="200"/>
      <c r="T9" s="200"/>
      <c r="U9" s="200"/>
      <c r="V9" s="200"/>
      <c r="W9" s="200"/>
    </row>
    <row r="10" spans="1:23" ht="13.5" thickBot="1">
      <c r="A10" s="201" t="s">
        <v>70</v>
      </c>
      <c r="B10" s="202"/>
      <c r="C10" s="202"/>
      <c r="D10" s="202"/>
      <c r="E10" s="202"/>
      <c r="F10" s="202"/>
      <c r="G10" s="202"/>
      <c r="H10" s="202"/>
      <c r="I10" s="202"/>
      <c r="J10" s="202"/>
      <c r="K10" s="202"/>
      <c r="L10" s="202"/>
      <c r="M10" s="202"/>
      <c r="N10" s="202"/>
      <c r="O10" s="202"/>
      <c r="P10" s="202"/>
      <c r="Q10" s="202"/>
      <c r="R10" s="202"/>
      <c r="S10" s="202"/>
      <c r="T10" s="202"/>
      <c r="U10" s="202"/>
      <c r="V10" s="202"/>
      <c r="W10" s="203"/>
    </row>
    <row r="11" spans="1:23">
      <c r="A11" s="208" t="s">
        <v>71</v>
      </c>
      <c r="B11" s="209"/>
      <c r="C11" s="209"/>
      <c r="D11" s="209"/>
      <c r="E11" s="210"/>
      <c r="F11" s="211" t="s">
        <v>72</v>
      </c>
      <c r="G11" s="209"/>
      <c r="H11" s="209"/>
      <c r="I11" s="209"/>
      <c r="J11" s="209"/>
      <c r="K11" s="210"/>
      <c r="L11" s="206">
        <v>17</v>
      </c>
      <c r="M11" s="206">
        <v>18</v>
      </c>
      <c r="N11" s="206">
        <v>19</v>
      </c>
      <c r="O11" s="206">
        <v>20</v>
      </c>
      <c r="P11" s="206">
        <v>21</v>
      </c>
      <c r="Q11" s="206">
        <v>22</v>
      </c>
      <c r="R11" s="206">
        <v>23</v>
      </c>
      <c r="S11" s="206">
        <v>24</v>
      </c>
      <c r="T11" s="206">
        <v>25</v>
      </c>
      <c r="U11" s="206">
        <v>26</v>
      </c>
      <c r="V11" s="206">
        <v>27</v>
      </c>
      <c r="W11" s="212">
        <v>28</v>
      </c>
    </row>
    <row r="12" spans="1:23" s="47" customFormat="1">
      <c r="A12" s="45"/>
      <c r="B12" s="46">
        <v>13</v>
      </c>
      <c r="C12" s="214">
        <v>14</v>
      </c>
      <c r="D12" s="215"/>
      <c r="E12" s="46">
        <v>15</v>
      </c>
      <c r="F12" s="216">
        <v>16</v>
      </c>
      <c r="G12" s="216"/>
      <c r="H12" s="216"/>
      <c r="I12" s="216"/>
      <c r="J12" s="216"/>
      <c r="K12" s="216"/>
      <c r="L12" s="207"/>
      <c r="M12" s="207"/>
      <c r="N12" s="207"/>
      <c r="O12" s="207"/>
      <c r="P12" s="207"/>
      <c r="Q12" s="207"/>
      <c r="R12" s="207"/>
      <c r="S12" s="207"/>
      <c r="T12" s="207"/>
      <c r="U12" s="207"/>
      <c r="V12" s="207"/>
      <c r="W12" s="213"/>
    </row>
    <row r="13" spans="1:23" s="51" customFormat="1" ht="85.5">
      <c r="A13" s="48"/>
      <c r="B13" s="49" t="s">
        <v>73</v>
      </c>
      <c r="C13" s="49" t="s">
        <v>74</v>
      </c>
      <c r="D13" s="49" t="s">
        <v>75</v>
      </c>
      <c r="E13" s="49" t="s">
        <v>76</v>
      </c>
      <c r="F13" s="49" t="s">
        <v>77</v>
      </c>
      <c r="G13" s="49" t="s">
        <v>78</v>
      </c>
      <c r="H13" s="49" t="s">
        <v>79</v>
      </c>
      <c r="I13" s="49" t="s">
        <v>80</v>
      </c>
      <c r="J13" s="49" t="s">
        <v>81</v>
      </c>
      <c r="K13" s="49" t="s">
        <v>82</v>
      </c>
      <c r="L13" s="49" t="s">
        <v>83</v>
      </c>
      <c r="M13" s="49" t="s">
        <v>84</v>
      </c>
      <c r="N13" s="49" t="s">
        <v>85</v>
      </c>
      <c r="O13" s="49" t="s">
        <v>86</v>
      </c>
      <c r="P13" s="49" t="s">
        <v>87</v>
      </c>
      <c r="Q13" s="49" t="s">
        <v>88</v>
      </c>
      <c r="R13" s="49" t="s">
        <v>89</v>
      </c>
      <c r="S13" s="49" t="s">
        <v>90</v>
      </c>
      <c r="T13" s="49" t="s">
        <v>91</v>
      </c>
      <c r="U13" s="49" t="s">
        <v>92</v>
      </c>
      <c r="V13" s="49" t="s">
        <v>92</v>
      </c>
      <c r="W13" s="50" t="s">
        <v>93</v>
      </c>
    </row>
    <row r="14" spans="1:23">
      <c r="A14" s="52">
        <v>1</v>
      </c>
      <c r="B14" s="53" t="s">
        <v>94</v>
      </c>
      <c r="C14" s="53">
        <v>1111111</v>
      </c>
      <c r="D14" s="53" t="s">
        <v>95</v>
      </c>
      <c r="E14" s="53"/>
      <c r="F14" s="53"/>
      <c r="G14" s="53"/>
      <c r="H14" s="53"/>
      <c r="I14" s="53"/>
      <c r="J14" s="53"/>
      <c r="K14" s="53" t="s">
        <v>133</v>
      </c>
      <c r="L14" s="53"/>
      <c r="M14" s="53"/>
      <c r="N14" s="53">
        <v>30</v>
      </c>
      <c r="O14" s="53"/>
      <c r="P14" s="54">
        <v>1136.0499999999975</v>
      </c>
      <c r="Q14" s="53"/>
      <c r="R14" s="53"/>
      <c r="S14" s="53"/>
      <c r="T14" s="53"/>
      <c r="U14" s="54">
        <f>+P14</f>
        <v>1136.0499999999975</v>
      </c>
      <c r="V14" s="54">
        <f>+U14</f>
        <v>1136.0499999999975</v>
      </c>
      <c r="W14" s="55"/>
    </row>
    <row r="15" spans="1:23">
      <c r="A15" s="52">
        <v>2</v>
      </c>
      <c r="B15" s="53" t="s">
        <v>94</v>
      </c>
      <c r="C15" s="53">
        <v>2222222</v>
      </c>
      <c r="D15" s="53" t="s">
        <v>95</v>
      </c>
      <c r="E15" s="53"/>
      <c r="F15" s="53"/>
      <c r="G15" s="53"/>
      <c r="H15" s="53"/>
      <c r="I15" s="53"/>
      <c r="J15" s="53"/>
      <c r="K15" s="53" t="s">
        <v>133</v>
      </c>
      <c r="L15" s="53"/>
      <c r="M15" s="53"/>
      <c r="N15" s="53">
        <v>30</v>
      </c>
      <c r="O15" s="53"/>
      <c r="P15" s="54">
        <v>1002.7666666666664</v>
      </c>
      <c r="Q15" s="53"/>
      <c r="R15" s="53"/>
      <c r="S15" s="53"/>
      <c r="T15" s="53"/>
      <c r="U15" s="54">
        <f t="shared" ref="U15:U25" si="0">+P15</f>
        <v>1002.7666666666664</v>
      </c>
      <c r="V15" s="54">
        <f t="shared" ref="V15:V25" si="1">+U15</f>
        <v>1002.7666666666664</v>
      </c>
      <c r="W15" s="55"/>
    </row>
    <row r="16" spans="1:23">
      <c r="A16" s="52">
        <v>3</v>
      </c>
      <c r="B16" s="53" t="s">
        <v>94</v>
      </c>
      <c r="C16" s="53">
        <v>3333333</v>
      </c>
      <c r="D16" s="53" t="s">
        <v>95</v>
      </c>
      <c r="E16" s="53"/>
      <c r="F16" s="53"/>
      <c r="G16" s="53"/>
      <c r="H16" s="53"/>
      <c r="I16" s="53"/>
      <c r="J16" s="53"/>
      <c r="K16" s="53" t="s">
        <v>133</v>
      </c>
      <c r="L16" s="53"/>
      <c r="M16" s="53"/>
      <c r="N16" s="53">
        <v>30</v>
      </c>
      <c r="O16" s="53"/>
      <c r="P16" s="54">
        <v>518.24166666666679</v>
      </c>
      <c r="Q16" s="53"/>
      <c r="R16" s="53"/>
      <c r="S16" s="53"/>
      <c r="T16" s="53"/>
      <c r="U16" s="54">
        <f t="shared" si="0"/>
        <v>518.24166666666679</v>
      </c>
      <c r="V16" s="54">
        <f t="shared" si="1"/>
        <v>518.24166666666679</v>
      </c>
      <c r="W16" s="55"/>
    </row>
    <row r="17" spans="1:23">
      <c r="A17" s="52">
        <v>4</v>
      </c>
      <c r="B17" s="53" t="s">
        <v>94</v>
      </c>
      <c r="C17" s="53">
        <v>4444444</v>
      </c>
      <c r="D17" s="53" t="s">
        <v>95</v>
      </c>
      <c r="E17" s="53"/>
      <c r="F17" s="53"/>
      <c r="G17" s="53"/>
      <c r="H17" s="53"/>
      <c r="I17" s="53"/>
      <c r="J17" s="53"/>
      <c r="K17" s="53" t="s">
        <v>133</v>
      </c>
      <c r="L17" s="53"/>
      <c r="M17" s="53"/>
      <c r="N17" s="53">
        <v>30</v>
      </c>
      <c r="O17" s="53"/>
      <c r="P17" s="54">
        <v>475.22499999999854</v>
      </c>
      <c r="Q17" s="53"/>
      <c r="R17" s="53"/>
      <c r="S17" s="53"/>
      <c r="T17" s="53"/>
      <c r="U17" s="54">
        <f t="shared" si="0"/>
        <v>475.22499999999854</v>
      </c>
      <c r="V17" s="54">
        <f t="shared" si="1"/>
        <v>475.22499999999854</v>
      </c>
      <c r="W17" s="55"/>
    </row>
    <row r="18" spans="1:23">
      <c r="A18" s="52">
        <v>5</v>
      </c>
      <c r="B18" s="53" t="s">
        <v>94</v>
      </c>
      <c r="C18" s="53">
        <v>5555555</v>
      </c>
      <c r="D18" s="53" t="s">
        <v>95</v>
      </c>
      <c r="E18" s="53"/>
      <c r="F18" s="53"/>
      <c r="G18" s="53"/>
      <c r="H18" s="53"/>
      <c r="I18" s="53"/>
      <c r="J18" s="53"/>
      <c r="K18" s="53" t="s">
        <v>133</v>
      </c>
      <c r="L18" s="53"/>
      <c r="M18" s="53"/>
      <c r="N18" s="53">
        <v>30</v>
      </c>
      <c r="O18" s="53"/>
      <c r="P18" s="54">
        <v>438.04166666666788</v>
      </c>
      <c r="Q18" s="53"/>
      <c r="R18" s="53"/>
      <c r="S18" s="53"/>
      <c r="T18" s="53"/>
      <c r="U18" s="54">
        <f t="shared" si="0"/>
        <v>438.04166666666788</v>
      </c>
      <c r="V18" s="54">
        <f t="shared" si="1"/>
        <v>438.04166666666788</v>
      </c>
      <c r="W18" s="55"/>
    </row>
    <row r="19" spans="1:23">
      <c r="A19" s="52">
        <v>6</v>
      </c>
      <c r="B19" s="53" t="s">
        <v>94</v>
      </c>
      <c r="C19" s="53">
        <v>6666666</v>
      </c>
      <c r="D19" s="53" t="s">
        <v>95</v>
      </c>
      <c r="E19" s="53"/>
      <c r="F19" s="53"/>
      <c r="G19" s="53"/>
      <c r="H19" s="53"/>
      <c r="I19" s="53"/>
      <c r="J19" s="53"/>
      <c r="K19" s="53" t="s">
        <v>133</v>
      </c>
      <c r="L19" s="53"/>
      <c r="M19" s="53"/>
      <c r="N19" s="53">
        <v>30</v>
      </c>
      <c r="O19" s="53"/>
      <c r="P19" s="54">
        <v>439.24062499999854</v>
      </c>
      <c r="Q19" s="53"/>
      <c r="R19" s="53"/>
      <c r="S19" s="53"/>
      <c r="T19" s="53"/>
      <c r="U19" s="54">
        <f t="shared" si="0"/>
        <v>439.24062499999854</v>
      </c>
      <c r="V19" s="54">
        <f t="shared" si="1"/>
        <v>439.24062499999854</v>
      </c>
      <c r="W19" s="55"/>
    </row>
    <row r="20" spans="1:23">
      <c r="A20" s="52">
        <v>7</v>
      </c>
      <c r="B20" s="53" t="s">
        <v>94</v>
      </c>
      <c r="C20" s="53">
        <v>7777777</v>
      </c>
      <c r="D20" s="53" t="s">
        <v>95</v>
      </c>
      <c r="E20" s="53"/>
      <c r="F20" s="53"/>
      <c r="G20" s="53"/>
      <c r="H20" s="53"/>
      <c r="I20" s="53"/>
      <c r="J20" s="53"/>
      <c r="K20" s="53" t="s">
        <v>133</v>
      </c>
      <c r="L20" s="53"/>
      <c r="M20" s="53"/>
      <c r="N20" s="53">
        <v>30</v>
      </c>
      <c r="O20" s="53"/>
      <c r="P20" s="54">
        <v>407.74635416666752</v>
      </c>
      <c r="Q20" s="53"/>
      <c r="R20" s="53"/>
      <c r="S20" s="53"/>
      <c r="T20" s="53"/>
      <c r="U20" s="54">
        <f t="shared" si="0"/>
        <v>407.74635416666752</v>
      </c>
      <c r="V20" s="54">
        <f t="shared" si="1"/>
        <v>407.74635416666752</v>
      </c>
      <c r="W20" s="55"/>
    </row>
    <row r="21" spans="1:23">
      <c r="A21" s="52">
        <v>8</v>
      </c>
      <c r="B21" s="53" t="s">
        <v>94</v>
      </c>
      <c r="C21" s="53">
        <v>8888888</v>
      </c>
      <c r="D21" s="53" t="s">
        <v>95</v>
      </c>
      <c r="E21" s="53"/>
      <c r="F21" s="53"/>
      <c r="G21" s="53"/>
      <c r="H21" s="53"/>
      <c r="I21" s="53"/>
      <c r="J21" s="53"/>
      <c r="K21" s="53" t="s">
        <v>133</v>
      </c>
      <c r="L21" s="53"/>
      <c r="M21" s="53"/>
      <c r="N21" s="53">
        <v>30</v>
      </c>
      <c r="O21" s="53"/>
      <c r="P21" s="54">
        <v>396.01166666666722</v>
      </c>
      <c r="Q21" s="53"/>
      <c r="R21" s="53"/>
      <c r="S21" s="53"/>
      <c r="T21" s="53"/>
      <c r="U21" s="54">
        <f t="shared" si="0"/>
        <v>396.01166666666722</v>
      </c>
      <c r="V21" s="54">
        <f t="shared" si="1"/>
        <v>396.01166666666722</v>
      </c>
      <c r="W21" s="55"/>
    </row>
    <row r="22" spans="1:23">
      <c r="A22" s="52">
        <v>9</v>
      </c>
      <c r="B22" s="53" t="s">
        <v>94</v>
      </c>
      <c r="C22" s="53">
        <v>9999999</v>
      </c>
      <c r="D22" s="53" t="s">
        <v>96</v>
      </c>
      <c r="E22" s="53"/>
      <c r="F22" s="53"/>
      <c r="G22" s="53"/>
      <c r="H22" s="53"/>
      <c r="I22" s="53"/>
      <c r="J22" s="53"/>
      <c r="K22" s="53" t="s">
        <v>133</v>
      </c>
      <c r="L22" s="53"/>
      <c r="M22" s="53"/>
      <c r="N22" s="53">
        <v>30</v>
      </c>
      <c r="O22" s="53"/>
      <c r="P22" s="54">
        <v>634.87156250000044</v>
      </c>
      <c r="Q22" s="53"/>
      <c r="R22" s="53"/>
      <c r="S22" s="53"/>
      <c r="T22" s="53"/>
      <c r="U22" s="54">
        <f t="shared" si="0"/>
        <v>634.87156250000044</v>
      </c>
      <c r="V22" s="54">
        <f t="shared" si="1"/>
        <v>634.87156250000044</v>
      </c>
      <c r="W22" s="55"/>
    </row>
    <row r="23" spans="1:23">
      <c r="A23" s="52">
        <v>10</v>
      </c>
      <c r="B23" s="53" t="s">
        <v>94</v>
      </c>
      <c r="C23" s="53">
        <v>9999999</v>
      </c>
      <c r="D23" s="53" t="s">
        <v>96</v>
      </c>
      <c r="E23" s="53"/>
      <c r="F23" s="53"/>
      <c r="G23" s="53"/>
      <c r="H23" s="53"/>
      <c r="I23" s="53"/>
      <c r="J23" s="53"/>
      <c r="K23" s="53" t="s">
        <v>133</v>
      </c>
      <c r="L23" s="53"/>
      <c r="M23" s="53"/>
      <c r="N23" s="53">
        <v>30</v>
      </c>
      <c r="O23" s="53"/>
      <c r="P23" s="54">
        <v>542.99791666666624</v>
      </c>
      <c r="Q23" s="53"/>
      <c r="R23" s="53"/>
      <c r="S23" s="53"/>
      <c r="T23" s="53"/>
      <c r="U23" s="54">
        <f t="shared" si="0"/>
        <v>542.99791666666624</v>
      </c>
      <c r="V23" s="54">
        <f t="shared" si="1"/>
        <v>542.99791666666624</v>
      </c>
      <c r="W23" s="55"/>
    </row>
    <row r="24" spans="1:23">
      <c r="A24" s="52">
        <v>11</v>
      </c>
      <c r="B24" s="53" t="s">
        <v>94</v>
      </c>
      <c r="C24" s="53">
        <v>9999999</v>
      </c>
      <c r="D24" s="53" t="s">
        <v>96</v>
      </c>
      <c r="E24" s="53"/>
      <c r="F24" s="53"/>
      <c r="G24" s="53"/>
      <c r="H24" s="53"/>
      <c r="I24" s="53"/>
      <c r="J24" s="53"/>
      <c r="K24" s="53" t="s">
        <v>133</v>
      </c>
      <c r="L24" s="53"/>
      <c r="M24" s="53"/>
      <c r="N24" s="53">
        <v>30</v>
      </c>
      <c r="O24" s="53"/>
      <c r="P24" s="54">
        <v>519.41666666666697</v>
      </c>
      <c r="Q24" s="53"/>
      <c r="R24" s="53"/>
      <c r="S24" s="53"/>
      <c r="T24" s="53"/>
      <c r="U24" s="54">
        <f t="shared" si="0"/>
        <v>519.41666666666697</v>
      </c>
      <c r="V24" s="54">
        <f t="shared" si="1"/>
        <v>519.41666666666697</v>
      </c>
      <c r="W24" s="55"/>
    </row>
    <row r="25" spans="1:23">
      <c r="A25" s="52">
        <v>12</v>
      </c>
      <c r="B25" s="53" t="s">
        <v>94</v>
      </c>
      <c r="C25" s="53">
        <v>9999999</v>
      </c>
      <c r="D25" s="53" t="s">
        <v>95</v>
      </c>
      <c r="E25" s="53"/>
      <c r="F25" s="53"/>
      <c r="G25" s="53"/>
      <c r="H25" s="53"/>
      <c r="I25" s="53"/>
      <c r="J25" s="53"/>
      <c r="K25" s="53" t="s">
        <v>133</v>
      </c>
      <c r="L25" s="53"/>
      <c r="M25" s="53"/>
      <c r="N25" s="53">
        <v>30</v>
      </c>
      <c r="O25" s="53"/>
      <c r="P25" s="54">
        <v>451.12083333333339</v>
      </c>
      <c r="Q25" s="53"/>
      <c r="R25" s="53"/>
      <c r="S25" s="53"/>
      <c r="T25" s="53"/>
      <c r="U25" s="54">
        <f t="shared" si="0"/>
        <v>451.12083333333339</v>
      </c>
      <c r="V25" s="54">
        <f t="shared" si="1"/>
        <v>451.12083333333339</v>
      </c>
      <c r="W25" s="55"/>
    </row>
    <row r="26" spans="1:23" ht="13.5" thickBot="1">
      <c r="A26" s="204" t="s">
        <v>97</v>
      </c>
      <c r="B26" s="205"/>
      <c r="C26" s="205"/>
      <c r="D26" s="205"/>
      <c r="E26" s="205"/>
      <c r="F26" s="205"/>
      <c r="G26" s="205"/>
      <c r="H26" s="205"/>
      <c r="I26" s="205"/>
      <c r="J26" s="205"/>
      <c r="K26" s="205"/>
      <c r="L26" s="205"/>
      <c r="M26" s="205"/>
      <c r="N26" s="205"/>
      <c r="O26" s="205"/>
      <c r="P26" s="56">
        <f>SUM(P14:P25)</f>
        <v>6961.7306249999974</v>
      </c>
      <c r="Q26" s="57"/>
      <c r="R26" s="57"/>
      <c r="S26" s="57"/>
      <c r="T26" s="57"/>
      <c r="U26" s="58">
        <f>SUM(U14:U25)</f>
        <v>6961.7306249999974</v>
      </c>
      <c r="V26" s="58">
        <f>SUM(V14:V25)</f>
        <v>6961.7306249999974</v>
      </c>
      <c r="W26" s="59"/>
    </row>
    <row r="28" spans="1:23" ht="13.5" thickBot="1"/>
    <row r="29" spans="1:23" s="60" customFormat="1" ht="14.25">
      <c r="A29" s="217" t="s">
        <v>98</v>
      </c>
      <c r="B29" s="218"/>
      <c r="C29" s="219"/>
      <c r="D29" s="223" t="s">
        <v>99</v>
      </c>
      <c r="E29" s="224"/>
      <c r="F29" s="224"/>
      <c r="G29" s="224"/>
      <c r="H29" s="224"/>
      <c r="I29" s="224"/>
      <c r="J29" s="224"/>
      <c r="K29" s="224"/>
      <c r="L29" s="224"/>
      <c r="M29" s="224"/>
      <c r="N29" s="225"/>
      <c r="P29" s="223" t="s">
        <v>100</v>
      </c>
      <c r="Q29" s="224"/>
      <c r="R29" s="225"/>
      <c r="T29" s="223" t="s">
        <v>101</v>
      </c>
      <c r="U29" s="224"/>
      <c r="V29" s="224"/>
      <c r="W29" s="225"/>
    </row>
    <row r="30" spans="1:23">
      <c r="A30" s="220"/>
      <c r="B30" s="221"/>
      <c r="C30" s="222"/>
      <c r="D30" s="61">
        <v>29</v>
      </c>
      <c r="E30" s="226" t="s">
        <v>102</v>
      </c>
      <c r="F30" s="226"/>
      <c r="G30" s="226"/>
      <c r="H30" s="226"/>
      <c r="I30" s="226"/>
      <c r="J30" s="226"/>
      <c r="K30" s="226"/>
      <c r="L30" s="227"/>
      <c r="M30" s="228">
        <f>+P26</f>
        <v>6961.7306249999974</v>
      </c>
      <c r="N30" s="229"/>
      <c r="P30" s="62" t="s">
        <v>103</v>
      </c>
      <c r="Q30" s="63"/>
      <c r="R30" s="64">
        <f>+U26</f>
        <v>6961.7306249999974</v>
      </c>
      <c r="T30" s="65">
        <v>47</v>
      </c>
      <c r="U30" s="66" t="s">
        <v>104</v>
      </c>
      <c r="V30" s="63"/>
      <c r="W30" s="64">
        <f>+U26</f>
        <v>6961.7306249999974</v>
      </c>
    </row>
    <row r="31" spans="1:23">
      <c r="A31" s="220"/>
      <c r="B31" s="221"/>
      <c r="C31" s="222"/>
      <c r="D31" s="61">
        <v>30</v>
      </c>
      <c r="E31" s="226" t="s">
        <v>105</v>
      </c>
      <c r="F31" s="226"/>
      <c r="G31" s="226"/>
      <c r="H31" s="226"/>
      <c r="I31" s="226"/>
      <c r="J31" s="226"/>
      <c r="K31" s="226"/>
      <c r="L31" s="227"/>
      <c r="M31" s="230"/>
      <c r="N31" s="231"/>
      <c r="P31" s="62" t="s">
        <v>106</v>
      </c>
      <c r="Q31" s="63"/>
      <c r="R31" s="67">
        <f>+R30*0.02</f>
        <v>139.23461249999994</v>
      </c>
      <c r="T31" s="65">
        <v>48</v>
      </c>
      <c r="U31" s="66"/>
      <c r="V31" s="63"/>
      <c r="W31" s="64"/>
    </row>
    <row r="32" spans="1:23">
      <c r="A32" s="220"/>
      <c r="B32" s="221"/>
      <c r="C32" s="222"/>
      <c r="D32" s="61">
        <v>31</v>
      </c>
      <c r="E32" s="226" t="s">
        <v>107</v>
      </c>
      <c r="F32" s="226"/>
      <c r="G32" s="226"/>
      <c r="H32" s="226"/>
      <c r="I32" s="226"/>
      <c r="J32" s="226"/>
      <c r="K32" s="226"/>
      <c r="L32" s="227"/>
      <c r="M32" s="230"/>
      <c r="N32" s="231"/>
      <c r="P32" s="68" t="s">
        <v>108</v>
      </c>
      <c r="Q32" s="63"/>
      <c r="R32" s="67"/>
      <c r="T32" s="65">
        <v>49</v>
      </c>
      <c r="U32" s="66" t="s">
        <v>109</v>
      </c>
      <c r="V32" s="63"/>
      <c r="W32" s="64">
        <f>+W30*0.03</f>
        <v>208.85191874999992</v>
      </c>
    </row>
    <row r="33" spans="1:23">
      <c r="A33" s="220"/>
      <c r="B33" s="221"/>
      <c r="C33" s="222"/>
      <c r="D33" s="61">
        <v>32</v>
      </c>
      <c r="E33" s="226" t="s">
        <v>110</v>
      </c>
      <c r="F33" s="226"/>
      <c r="G33" s="226"/>
      <c r="H33" s="226"/>
      <c r="I33" s="226"/>
      <c r="J33" s="226"/>
      <c r="K33" s="226"/>
      <c r="L33" s="227"/>
      <c r="M33" s="230"/>
      <c r="N33" s="231"/>
      <c r="P33" s="68" t="s">
        <v>111</v>
      </c>
      <c r="Q33" s="63"/>
      <c r="R33" s="67"/>
      <c r="T33" s="65">
        <v>50</v>
      </c>
      <c r="U33" s="66" t="s">
        <v>112</v>
      </c>
      <c r="V33" s="63"/>
      <c r="W33" s="64">
        <f>+W30*0.005</f>
        <v>34.808653124999985</v>
      </c>
    </row>
    <row r="34" spans="1:23" ht="13.5" thickBot="1">
      <c r="A34" s="220"/>
      <c r="B34" s="221"/>
      <c r="C34" s="222"/>
      <c r="D34" s="61">
        <v>33</v>
      </c>
      <c r="E34" s="226" t="s">
        <v>113</v>
      </c>
      <c r="F34" s="226"/>
      <c r="G34" s="226"/>
      <c r="H34" s="226"/>
      <c r="I34" s="226"/>
      <c r="J34" s="226"/>
      <c r="K34" s="226"/>
      <c r="L34" s="227"/>
      <c r="M34" s="234">
        <f>+M30*0.1392</f>
        <v>969.07290299999954</v>
      </c>
      <c r="N34" s="235"/>
      <c r="P34" s="69" t="s">
        <v>114</v>
      </c>
      <c r="Q34" s="70"/>
      <c r="R34" s="71">
        <f>SUM(R31:R33)</f>
        <v>139.23461249999994</v>
      </c>
      <c r="T34" s="65">
        <v>51</v>
      </c>
      <c r="U34" s="66"/>
      <c r="V34" s="63"/>
      <c r="W34" s="64"/>
    </row>
    <row r="35" spans="1:23">
      <c r="A35" s="220"/>
      <c r="B35" s="221"/>
      <c r="C35" s="222"/>
      <c r="D35" s="61">
        <v>34</v>
      </c>
      <c r="E35" s="226" t="s">
        <v>115</v>
      </c>
      <c r="F35" s="226"/>
      <c r="G35" s="226"/>
      <c r="H35" s="226"/>
      <c r="I35" s="226"/>
      <c r="J35" s="226"/>
      <c r="K35" s="226"/>
      <c r="L35" s="227"/>
      <c r="M35" s="234"/>
      <c r="N35" s="235"/>
      <c r="T35" s="65">
        <v>52</v>
      </c>
      <c r="U35" s="66" t="s">
        <v>116</v>
      </c>
      <c r="V35" s="63"/>
      <c r="W35" s="64">
        <f>SUM(W32:W34)</f>
        <v>243.6605718749999</v>
      </c>
    </row>
    <row r="36" spans="1:23">
      <c r="A36" s="72"/>
      <c r="B36" s="73"/>
      <c r="C36" s="74"/>
      <c r="D36" s="61">
        <v>35</v>
      </c>
      <c r="E36" s="226" t="s">
        <v>117</v>
      </c>
      <c r="F36" s="226"/>
      <c r="G36" s="226"/>
      <c r="H36" s="226"/>
      <c r="I36" s="226"/>
      <c r="J36" s="226"/>
      <c r="K36" s="226"/>
      <c r="L36" s="227"/>
      <c r="M36" s="234"/>
      <c r="N36" s="235"/>
      <c r="P36" s="75">
        <v>0.1</v>
      </c>
      <c r="Q36" s="43" t="s">
        <v>118</v>
      </c>
      <c r="T36" s="65">
        <v>53</v>
      </c>
      <c r="U36" s="66"/>
      <c r="V36" s="63"/>
      <c r="W36" s="64"/>
    </row>
    <row r="37" spans="1:23">
      <c r="A37" s="72"/>
      <c r="B37" s="73"/>
      <c r="C37" s="76"/>
      <c r="D37" s="61">
        <v>36</v>
      </c>
      <c r="E37" s="226" t="s">
        <v>119</v>
      </c>
      <c r="F37" s="226"/>
      <c r="G37" s="226"/>
      <c r="H37" s="226"/>
      <c r="I37" s="226"/>
      <c r="J37" s="226"/>
      <c r="K37" s="226"/>
      <c r="L37" s="227"/>
      <c r="M37" s="234"/>
      <c r="N37" s="235"/>
      <c r="P37" s="75">
        <v>1.7100000000000001E-2</v>
      </c>
      <c r="Q37" s="43" t="s">
        <v>120</v>
      </c>
      <c r="T37" s="65">
        <v>54</v>
      </c>
      <c r="U37" s="66"/>
      <c r="V37" s="63"/>
      <c r="W37" s="64"/>
    </row>
    <row r="38" spans="1:23" ht="13.5" thickBot="1">
      <c r="A38" s="72"/>
      <c r="B38" s="73"/>
      <c r="C38" s="74"/>
      <c r="D38" s="61">
        <v>37</v>
      </c>
      <c r="E38" s="77" t="s">
        <v>121</v>
      </c>
      <c r="F38" s="78"/>
      <c r="G38" s="78"/>
      <c r="H38" s="78"/>
      <c r="I38" s="78"/>
      <c r="J38" s="78"/>
      <c r="K38" s="78"/>
      <c r="L38" s="79"/>
      <c r="M38" s="234"/>
      <c r="N38" s="235"/>
      <c r="P38" s="75">
        <v>1.7100000000000001E-2</v>
      </c>
      <c r="Q38" s="43" t="s">
        <v>135</v>
      </c>
      <c r="T38" s="80">
        <v>55</v>
      </c>
      <c r="U38" s="81" t="s">
        <v>122</v>
      </c>
      <c r="V38" s="70"/>
      <c r="W38" s="71">
        <f>SUM(W35:W37)</f>
        <v>243.6605718749999</v>
      </c>
    </row>
    <row r="39" spans="1:23">
      <c r="A39" s="72"/>
      <c r="B39" s="73"/>
      <c r="C39" s="74"/>
      <c r="D39" s="61">
        <v>38</v>
      </c>
      <c r="E39" s="77" t="s">
        <v>123</v>
      </c>
      <c r="F39" s="78"/>
      <c r="G39" s="78"/>
      <c r="H39" s="78"/>
      <c r="I39" s="78"/>
      <c r="J39" s="78"/>
      <c r="K39" s="78"/>
      <c r="L39" s="79"/>
      <c r="M39" s="232">
        <f>SUM(M34:N38)</f>
        <v>969.07290299999954</v>
      </c>
      <c r="N39" s="233"/>
      <c r="P39" s="75">
        <v>5.0000000000000001E-3</v>
      </c>
      <c r="Q39" s="43" t="s">
        <v>124</v>
      </c>
    </row>
    <row r="40" spans="1:23">
      <c r="A40" s="72"/>
      <c r="B40" s="73"/>
      <c r="C40" s="82"/>
      <c r="D40" s="61">
        <v>39</v>
      </c>
      <c r="E40" s="77" t="s">
        <v>125</v>
      </c>
      <c r="F40" s="78"/>
      <c r="G40" s="78"/>
      <c r="H40" s="78"/>
      <c r="I40" s="78"/>
      <c r="J40" s="78"/>
      <c r="K40" s="78"/>
      <c r="L40" s="79"/>
      <c r="M40" s="232"/>
      <c r="N40" s="233"/>
      <c r="P40" s="75">
        <f>SUM(P36:P39)</f>
        <v>0.13920000000000002</v>
      </c>
    </row>
    <row r="41" spans="1:23">
      <c r="A41" s="237" t="s">
        <v>126</v>
      </c>
      <c r="B41" s="238"/>
      <c r="C41" s="239"/>
      <c r="D41" s="61">
        <v>40</v>
      </c>
      <c r="E41" s="77" t="s">
        <v>127</v>
      </c>
      <c r="F41" s="78"/>
      <c r="G41" s="78"/>
      <c r="H41" s="78"/>
      <c r="I41" s="78"/>
      <c r="J41" s="78"/>
      <c r="K41" s="78"/>
      <c r="L41" s="79"/>
      <c r="M41" s="232"/>
      <c r="N41" s="233"/>
    </row>
    <row r="42" spans="1:23" s="87" customFormat="1" ht="13.5" thickBot="1">
      <c r="A42" s="240"/>
      <c r="B42" s="241"/>
      <c r="C42" s="242"/>
      <c r="D42" s="83">
        <v>41</v>
      </c>
      <c r="E42" s="84" t="s">
        <v>128</v>
      </c>
      <c r="F42" s="85"/>
      <c r="G42" s="85"/>
      <c r="H42" s="85"/>
      <c r="I42" s="85"/>
      <c r="J42" s="85"/>
      <c r="K42" s="85"/>
      <c r="L42" s="86"/>
      <c r="M42" s="243">
        <f>SUM(M39:N41)</f>
        <v>969.07290299999954</v>
      </c>
      <c r="N42" s="244"/>
    </row>
    <row r="43" spans="1:23" ht="13.5" thickBot="1">
      <c r="C43" s="88"/>
    </row>
    <row r="44" spans="1:23">
      <c r="A44" s="245" t="s">
        <v>129</v>
      </c>
      <c r="B44" s="246"/>
      <c r="C44" s="247"/>
      <c r="E44" s="89" t="s">
        <v>130</v>
      </c>
      <c r="F44" s="254"/>
      <c r="G44" s="255"/>
      <c r="H44" s="255"/>
      <c r="I44" s="255"/>
      <c r="J44" s="255"/>
      <c r="K44" s="255"/>
      <c r="L44" s="256"/>
    </row>
    <row r="45" spans="1:23" ht="13.5" thickBot="1">
      <c r="A45" s="248"/>
      <c r="B45" s="249"/>
      <c r="C45" s="250"/>
      <c r="E45" s="90"/>
      <c r="F45" s="204"/>
      <c r="G45" s="205"/>
      <c r="H45" s="205"/>
      <c r="I45" s="205"/>
      <c r="J45" s="205"/>
      <c r="K45" s="205"/>
      <c r="L45" s="257"/>
      <c r="M45" s="91" t="s">
        <v>131</v>
      </c>
    </row>
    <row r="46" spans="1:23" ht="13.5" thickBot="1">
      <c r="A46" s="251"/>
      <c r="B46" s="252"/>
      <c r="C46" s="253"/>
    </row>
    <row r="48" spans="1:23" ht="26.25" customHeight="1">
      <c r="A48" s="236" t="s">
        <v>132</v>
      </c>
      <c r="B48" s="236"/>
      <c r="C48" s="236"/>
      <c r="D48" s="236"/>
      <c r="E48" s="236"/>
      <c r="F48" s="236"/>
      <c r="G48" s="236"/>
      <c r="H48" s="236"/>
      <c r="I48" s="236"/>
      <c r="J48" s="236"/>
      <c r="K48" s="236"/>
      <c r="L48" s="236"/>
      <c r="M48" s="236"/>
      <c r="N48" s="236"/>
      <c r="O48" s="236"/>
      <c r="P48" s="236"/>
      <c r="Q48" s="236"/>
      <c r="R48" s="236"/>
      <c r="S48" s="236"/>
      <c r="T48" s="236"/>
      <c r="U48" s="236"/>
      <c r="V48" s="236"/>
      <c r="W48" s="236"/>
    </row>
    <row r="50" spans="3:4">
      <c r="C50" s="88"/>
      <c r="D50" s="88"/>
    </row>
    <row r="51" spans="3:4">
      <c r="C51" s="88"/>
      <c r="D51" s="88"/>
    </row>
    <row r="53" spans="3:4">
      <c r="C53" s="92"/>
      <c r="D53" s="92"/>
    </row>
  </sheetData>
  <mergeCells count="52">
    <mergeCell ref="A48:W48"/>
    <mergeCell ref="M40:N40"/>
    <mergeCell ref="A41:C42"/>
    <mergeCell ref="M41:N41"/>
    <mergeCell ref="M42:N42"/>
    <mergeCell ref="A44:C46"/>
    <mergeCell ref="F44:L44"/>
    <mergeCell ref="F45:L45"/>
    <mergeCell ref="M39:N39"/>
    <mergeCell ref="E33:L33"/>
    <mergeCell ref="M33:N33"/>
    <mergeCell ref="E34:L34"/>
    <mergeCell ref="M34:N34"/>
    <mergeCell ref="E35:L35"/>
    <mergeCell ref="M35:N35"/>
    <mergeCell ref="E36:L36"/>
    <mergeCell ref="M36:N36"/>
    <mergeCell ref="E37:L37"/>
    <mergeCell ref="M37:N37"/>
    <mergeCell ref="M38:N38"/>
    <mergeCell ref="A29:C35"/>
    <mergeCell ref="D29:N29"/>
    <mergeCell ref="P29:R29"/>
    <mergeCell ref="T29:W29"/>
    <mergeCell ref="E30:L30"/>
    <mergeCell ref="M30:N30"/>
    <mergeCell ref="E31:L31"/>
    <mergeCell ref="M31:N31"/>
    <mergeCell ref="E32:L32"/>
    <mergeCell ref="M32:N32"/>
    <mergeCell ref="U11:U12"/>
    <mergeCell ref="V11:V12"/>
    <mergeCell ref="W11:W12"/>
    <mergeCell ref="C12:D12"/>
    <mergeCell ref="F12:K12"/>
    <mergeCell ref="S11:S12"/>
    <mergeCell ref="T11:T12"/>
    <mergeCell ref="A26:O26"/>
    <mergeCell ref="O11:O12"/>
    <mergeCell ref="P11:P12"/>
    <mergeCell ref="Q11:Q12"/>
    <mergeCell ref="R11:R12"/>
    <mergeCell ref="A11:E11"/>
    <mergeCell ref="F11:K11"/>
    <mergeCell ref="L11:L12"/>
    <mergeCell ref="M11:M12"/>
    <mergeCell ref="N11:N12"/>
    <mergeCell ref="A1:W1"/>
    <mergeCell ref="A2:W2"/>
    <mergeCell ref="A3:W3"/>
    <mergeCell ref="A9:W9"/>
    <mergeCell ref="A10:W10"/>
  </mergeCells>
  <pageMargins left="0.15748031496062992" right="0.15748031496062992" top="0.39370078740157483" bottom="0.39370078740157483" header="0" footer="0"/>
  <pageSetup scale="6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A1:W53"/>
  <sheetViews>
    <sheetView tabSelected="1" topLeftCell="A21" workbookViewId="0">
      <selection activeCell="Q44" sqref="Q44"/>
    </sheetView>
  </sheetViews>
  <sheetFormatPr baseColWidth="10" defaultRowHeight="12.75"/>
  <cols>
    <col min="1" max="1" width="3.28515625" style="43" customWidth="1"/>
    <col min="2" max="2" width="5.42578125" style="43" customWidth="1"/>
    <col min="3" max="3" width="9" style="43" customWidth="1"/>
    <col min="4" max="4" width="4.28515625" style="43" customWidth="1"/>
    <col min="5" max="5" width="6.42578125" style="43" customWidth="1"/>
    <col min="6" max="8" width="8.140625" style="43" customWidth="1"/>
    <col min="9" max="9" width="10.85546875" style="43" customWidth="1"/>
    <col min="10" max="10" width="8.140625" style="43" customWidth="1"/>
    <col min="11" max="11" width="7.85546875" style="43" customWidth="1"/>
    <col min="12" max="12" width="7.42578125" style="43" customWidth="1"/>
    <col min="13" max="13" width="6.5703125" style="43" customWidth="1"/>
    <col min="14" max="14" width="6.42578125" style="43" customWidth="1"/>
    <col min="15" max="15" width="10.5703125" style="43" customWidth="1"/>
    <col min="16" max="17" width="11.42578125" style="43"/>
    <col min="18" max="18" width="9.85546875" style="43" customWidth="1"/>
    <col min="19" max="19" width="10.140625" style="43" customWidth="1"/>
    <col min="20" max="20" width="6" style="43" customWidth="1"/>
    <col min="21" max="22" width="12.5703125" style="43" customWidth="1"/>
    <col min="23" max="23" width="11.28515625" style="43" customWidth="1"/>
    <col min="24" max="16384" width="11.42578125" style="43"/>
  </cols>
  <sheetData>
    <row r="1" spans="1:23" ht="18">
      <c r="A1" s="199" t="s">
        <v>66</v>
      </c>
      <c r="B1" s="199"/>
      <c r="C1" s="199"/>
      <c r="D1" s="199"/>
      <c r="E1" s="199"/>
      <c r="F1" s="199"/>
      <c r="G1" s="199"/>
      <c r="H1" s="199"/>
      <c r="I1" s="199"/>
      <c r="J1" s="199"/>
      <c r="K1" s="199"/>
      <c r="L1" s="199"/>
      <c r="M1" s="199"/>
      <c r="N1" s="199"/>
      <c r="O1" s="199"/>
      <c r="P1" s="199"/>
      <c r="Q1" s="199"/>
      <c r="R1" s="199"/>
      <c r="S1" s="199"/>
      <c r="T1" s="199"/>
      <c r="U1" s="199"/>
      <c r="V1" s="199"/>
      <c r="W1" s="199"/>
    </row>
    <row r="2" spans="1:23" ht="18">
      <c r="A2" s="199" t="s">
        <v>67</v>
      </c>
      <c r="B2" s="199"/>
      <c r="C2" s="199"/>
      <c r="D2" s="199"/>
      <c r="E2" s="199"/>
      <c r="F2" s="199"/>
      <c r="G2" s="199"/>
      <c r="H2" s="199"/>
      <c r="I2" s="199"/>
      <c r="J2" s="199"/>
      <c r="K2" s="199"/>
      <c r="L2" s="199"/>
      <c r="M2" s="199"/>
      <c r="N2" s="199"/>
      <c r="O2" s="199"/>
      <c r="P2" s="199"/>
      <c r="Q2" s="199"/>
      <c r="R2" s="199"/>
      <c r="S2" s="199"/>
      <c r="T2" s="199"/>
      <c r="U2" s="199"/>
      <c r="V2" s="199"/>
      <c r="W2" s="199"/>
    </row>
    <row r="3" spans="1:23" ht="18">
      <c r="A3" s="199" t="s">
        <v>68</v>
      </c>
      <c r="B3" s="199"/>
      <c r="C3" s="199"/>
      <c r="D3" s="199"/>
      <c r="E3" s="199"/>
      <c r="F3" s="199"/>
      <c r="G3" s="199"/>
      <c r="H3" s="199"/>
      <c r="I3" s="199"/>
      <c r="J3" s="199"/>
      <c r="K3" s="199"/>
      <c r="L3" s="199"/>
      <c r="M3" s="199"/>
      <c r="N3" s="199"/>
      <c r="O3" s="199"/>
      <c r="P3" s="199"/>
      <c r="Q3" s="199"/>
      <c r="R3" s="199"/>
      <c r="S3" s="199"/>
      <c r="T3" s="199"/>
      <c r="U3" s="199"/>
      <c r="V3" s="199"/>
      <c r="W3" s="199"/>
    </row>
    <row r="4" spans="1:23" ht="18">
      <c r="A4" s="44"/>
      <c r="B4" s="44"/>
      <c r="C4" s="44"/>
      <c r="D4" s="44"/>
      <c r="E4" s="44"/>
      <c r="F4" s="44"/>
      <c r="G4" s="44"/>
      <c r="H4" s="44"/>
      <c r="I4" s="44"/>
      <c r="J4" s="44"/>
      <c r="K4" s="44"/>
      <c r="L4" s="44"/>
      <c r="M4" s="44"/>
      <c r="N4" s="44"/>
      <c r="O4" s="44"/>
      <c r="P4" s="44"/>
      <c r="Q4" s="44"/>
      <c r="R4" s="44"/>
      <c r="S4" s="44"/>
      <c r="T4" s="44"/>
      <c r="U4" s="44"/>
      <c r="V4" s="44"/>
      <c r="W4" s="44"/>
    </row>
    <row r="5" spans="1:23" ht="69" customHeight="1">
      <c r="A5" s="44"/>
      <c r="B5" s="44"/>
      <c r="C5" s="44"/>
      <c r="D5" s="44"/>
      <c r="E5" s="44"/>
      <c r="F5" s="44"/>
      <c r="G5" s="44"/>
      <c r="H5" s="44"/>
      <c r="I5" s="44"/>
      <c r="J5" s="44"/>
      <c r="K5" s="44"/>
      <c r="L5" s="44"/>
      <c r="M5" s="44"/>
      <c r="N5" s="44"/>
      <c r="O5" s="44"/>
      <c r="P5" s="44"/>
      <c r="Q5" s="44"/>
      <c r="R5" s="44"/>
      <c r="S5" s="44"/>
      <c r="T5" s="44"/>
      <c r="U5" s="44"/>
      <c r="V5" s="44"/>
      <c r="W5" s="44"/>
    </row>
    <row r="6" spans="1:23" ht="18">
      <c r="A6" s="44"/>
      <c r="B6" s="44"/>
      <c r="C6" s="44"/>
      <c r="D6" s="44"/>
      <c r="E6" s="44"/>
      <c r="F6" s="44"/>
      <c r="G6" s="44"/>
      <c r="H6" s="44"/>
      <c r="I6" s="44"/>
      <c r="J6" s="44"/>
      <c r="K6" s="44"/>
      <c r="L6" s="44"/>
      <c r="M6" s="44"/>
      <c r="N6" s="44"/>
      <c r="O6" s="44"/>
      <c r="P6" s="44"/>
      <c r="Q6" s="44"/>
      <c r="R6" s="44"/>
      <c r="S6" s="44"/>
      <c r="T6" s="44"/>
      <c r="U6" s="44"/>
      <c r="V6" s="44"/>
      <c r="W6" s="44"/>
    </row>
    <row r="7" spans="1:23" ht="18">
      <c r="A7" s="44"/>
      <c r="B7" s="44"/>
      <c r="C7" s="44"/>
      <c r="D7" s="44"/>
      <c r="E7" s="44"/>
      <c r="F7" s="44"/>
      <c r="G7" s="44"/>
      <c r="H7" s="44"/>
      <c r="I7" s="44"/>
      <c r="J7" s="44"/>
      <c r="K7" s="44"/>
      <c r="L7" s="44"/>
      <c r="M7" s="44"/>
      <c r="N7" s="44"/>
      <c r="O7" s="44"/>
      <c r="P7" s="44"/>
      <c r="Q7" s="44"/>
      <c r="R7" s="44"/>
      <c r="S7" s="44"/>
      <c r="T7" s="44"/>
      <c r="U7" s="44"/>
      <c r="V7" s="44"/>
      <c r="W7" s="44"/>
    </row>
    <row r="8" spans="1:23" ht="18">
      <c r="A8" s="44"/>
      <c r="B8" s="44"/>
      <c r="C8" s="44"/>
      <c r="D8" s="44"/>
      <c r="E8" s="44"/>
      <c r="F8" s="44"/>
      <c r="G8" s="44"/>
      <c r="H8" s="44"/>
      <c r="I8" s="44"/>
      <c r="J8" s="44"/>
      <c r="K8" s="44"/>
      <c r="L8" s="44"/>
      <c r="M8" s="44"/>
      <c r="N8" s="44"/>
      <c r="O8" s="44"/>
      <c r="P8" s="44"/>
      <c r="Q8" s="44"/>
      <c r="R8" s="44"/>
      <c r="S8" s="44"/>
      <c r="T8" s="44"/>
      <c r="U8" s="44"/>
      <c r="V8" s="44"/>
      <c r="W8" s="44"/>
    </row>
    <row r="9" spans="1:23" ht="35.25" customHeight="1" thickBot="1">
      <c r="A9" s="200" t="s">
        <v>69</v>
      </c>
      <c r="B9" s="200"/>
      <c r="C9" s="200"/>
      <c r="D9" s="200"/>
      <c r="E9" s="200"/>
      <c r="F9" s="200"/>
      <c r="G9" s="200"/>
      <c r="H9" s="200"/>
      <c r="I9" s="200"/>
      <c r="J9" s="200"/>
      <c r="K9" s="200"/>
      <c r="L9" s="200"/>
      <c r="M9" s="200"/>
      <c r="N9" s="200"/>
      <c r="O9" s="200"/>
      <c r="P9" s="200"/>
      <c r="Q9" s="200"/>
      <c r="R9" s="200"/>
      <c r="S9" s="200"/>
      <c r="T9" s="200"/>
      <c r="U9" s="200"/>
      <c r="V9" s="200"/>
      <c r="W9" s="200"/>
    </row>
    <row r="10" spans="1:23" ht="13.5" thickBot="1">
      <c r="A10" s="201" t="s">
        <v>70</v>
      </c>
      <c r="B10" s="202"/>
      <c r="C10" s="202"/>
      <c r="D10" s="202"/>
      <c r="E10" s="202"/>
      <c r="F10" s="202"/>
      <c r="G10" s="202"/>
      <c r="H10" s="202"/>
      <c r="I10" s="202"/>
      <c r="J10" s="202"/>
      <c r="K10" s="202"/>
      <c r="L10" s="202"/>
      <c r="M10" s="202"/>
      <c r="N10" s="202"/>
      <c r="O10" s="202"/>
      <c r="P10" s="202"/>
      <c r="Q10" s="202"/>
      <c r="R10" s="202"/>
      <c r="S10" s="202"/>
      <c r="T10" s="202"/>
      <c r="U10" s="202"/>
      <c r="V10" s="202"/>
      <c r="W10" s="203"/>
    </row>
    <row r="11" spans="1:23">
      <c r="A11" s="208" t="s">
        <v>71</v>
      </c>
      <c r="B11" s="209"/>
      <c r="C11" s="209"/>
      <c r="D11" s="209"/>
      <c r="E11" s="210"/>
      <c r="F11" s="211" t="s">
        <v>72</v>
      </c>
      <c r="G11" s="209"/>
      <c r="H11" s="209"/>
      <c r="I11" s="209"/>
      <c r="J11" s="209"/>
      <c r="K11" s="210"/>
      <c r="L11" s="206">
        <v>17</v>
      </c>
      <c r="M11" s="206">
        <v>18</v>
      </c>
      <c r="N11" s="206">
        <v>19</v>
      </c>
      <c r="O11" s="206">
        <v>20</v>
      </c>
      <c r="P11" s="206">
        <v>21</v>
      </c>
      <c r="Q11" s="206">
        <v>22</v>
      </c>
      <c r="R11" s="206">
        <v>23</v>
      </c>
      <c r="S11" s="206">
        <v>24</v>
      </c>
      <c r="T11" s="206">
        <v>25</v>
      </c>
      <c r="U11" s="206">
        <v>26</v>
      </c>
      <c r="V11" s="206">
        <v>27</v>
      </c>
      <c r="W11" s="212">
        <v>28</v>
      </c>
    </row>
    <row r="12" spans="1:23" s="47" customFormat="1">
      <c r="A12" s="45"/>
      <c r="B12" s="46">
        <v>13</v>
      </c>
      <c r="C12" s="214">
        <v>14</v>
      </c>
      <c r="D12" s="215"/>
      <c r="E12" s="46">
        <v>15</v>
      </c>
      <c r="F12" s="216">
        <v>16</v>
      </c>
      <c r="G12" s="216"/>
      <c r="H12" s="216"/>
      <c r="I12" s="216"/>
      <c r="J12" s="216"/>
      <c r="K12" s="216"/>
      <c r="L12" s="207"/>
      <c r="M12" s="207"/>
      <c r="N12" s="207"/>
      <c r="O12" s="207"/>
      <c r="P12" s="207"/>
      <c r="Q12" s="207"/>
      <c r="R12" s="207"/>
      <c r="S12" s="207"/>
      <c r="T12" s="207"/>
      <c r="U12" s="207"/>
      <c r="V12" s="207"/>
      <c r="W12" s="213"/>
    </row>
    <row r="13" spans="1:23" s="51" customFormat="1" ht="85.5">
      <c r="A13" s="48"/>
      <c r="B13" s="49" t="s">
        <v>73</v>
      </c>
      <c r="C13" s="49" t="s">
        <v>74</v>
      </c>
      <c r="D13" s="49" t="s">
        <v>75</v>
      </c>
      <c r="E13" s="49" t="s">
        <v>76</v>
      </c>
      <c r="F13" s="49" t="s">
        <v>77</v>
      </c>
      <c r="G13" s="49" t="s">
        <v>78</v>
      </c>
      <c r="H13" s="49" t="s">
        <v>79</v>
      </c>
      <c r="I13" s="49" t="s">
        <v>80</v>
      </c>
      <c r="J13" s="49" t="s">
        <v>81</v>
      </c>
      <c r="K13" s="49" t="s">
        <v>82</v>
      </c>
      <c r="L13" s="49" t="s">
        <v>83</v>
      </c>
      <c r="M13" s="49" t="s">
        <v>84</v>
      </c>
      <c r="N13" s="49" t="s">
        <v>85</v>
      </c>
      <c r="O13" s="49" t="s">
        <v>86</v>
      </c>
      <c r="P13" s="49" t="s">
        <v>87</v>
      </c>
      <c r="Q13" s="49" t="s">
        <v>88</v>
      </c>
      <c r="R13" s="49" t="s">
        <v>89</v>
      </c>
      <c r="S13" s="49" t="s">
        <v>90</v>
      </c>
      <c r="T13" s="49" t="s">
        <v>91</v>
      </c>
      <c r="U13" s="49" t="s">
        <v>92</v>
      </c>
      <c r="V13" s="49" t="s">
        <v>92</v>
      </c>
      <c r="W13" s="50" t="s">
        <v>93</v>
      </c>
    </row>
    <row r="14" spans="1:23">
      <c r="A14" s="52">
        <v>1</v>
      </c>
      <c r="B14" s="53" t="s">
        <v>94</v>
      </c>
      <c r="C14" s="53">
        <v>1111111</v>
      </c>
      <c r="D14" s="53" t="s">
        <v>95</v>
      </c>
      <c r="E14" s="53"/>
      <c r="F14" s="53"/>
      <c r="G14" s="53"/>
      <c r="H14" s="53"/>
      <c r="I14" s="53"/>
      <c r="J14" s="53"/>
      <c r="K14" s="53" t="s">
        <v>133</v>
      </c>
      <c r="L14" s="53"/>
      <c r="M14" s="53"/>
      <c r="N14" s="53">
        <v>30</v>
      </c>
      <c r="O14" s="53"/>
      <c r="P14" s="54"/>
      <c r="Q14" s="53"/>
      <c r="R14" s="53"/>
      <c r="S14" s="53"/>
      <c r="T14" s="53"/>
      <c r="U14" s="54">
        <f>+P14</f>
        <v>0</v>
      </c>
      <c r="V14" s="54">
        <f>+U14</f>
        <v>0</v>
      </c>
      <c r="W14" s="55"/>
    </row>
    <row r="15" spans="1:23">
      <c r="A15" s="52">
        <v>2</v>
      </c>
      <c r="B15" s="53" t="s">
        <v>94</v>
      </c>
      <c r="C15" s="53">
        <v>2222222</v>
      </c>
      <c r="D15" s="53" t="s">
        <v>95</v>
      </c>
      <c r="E15" s="53"/>
      <c r="F15" s="53"/>
      <c r="G15" s="53"/>
      <c r="H15" s="53"/>
      <c r="I15" s="53"/>
      <c r="J15" s="53"/>
      <c r="K15" s="53" t="s">
        <v>133</v>
      </c>
      <c r="L15" s="53"/>
      <c r="M15" s="53"/>
      <c r="N15" s="53">
        <v>30</v>
      </c>
      <c r="O15" s="53"/>
      <c r="P15" s="54"/>
      <c r="Q15" s="53"/>
      <c r="R15" s="53"/>
      <c r="S15" s="53"/>
      <c r="T15" s="53"/>
      <c r="U15" s="54">
        <f t="shared" ref="U15:U25" si="0">+P15</f>
        <v>0</v>
      </c>
      <c r="V15" s="54">
        <f t="shared" ref="V15:V25" si="1">+U15</f>
        <v>0</v>
      </c>
      <c r="W15" s="55"/>
    </row>
    <row r="16" spans="1:23">
      <c r="A16" s="52">
        <v>3</v>
      </c>
      <c r="B16" s="53" t="s">
        <v>94</v>
      </c>
      <c r="C16" s="53">
        <v>3333333</v>
      </c>
      <c r="D16" s="53" t="s">
        <v>95</v>
      </c>
      <c r="E16" s="53"/>
      <c r="F16" s="53"/>
      <c r="G16" s="53"/>
      <c r="H16" s="53"/>
      <c r="I16" s="53"/>
      <c r="J16" s="53"/>
      <c r="K16" s="53" t="s">
        <v>133</v>
      </c>
      <c r="L16" s="53"/>
      <c r="M16" s="53"/>
      <c r="N16" s="53">
        <v>30</v>
      </c>
      <c r="O16" s="53"/>
      <c r="P16" s="54"/>
      <c r="Q16" s="53"/>
      <c r="R16" s="53"/>
      <c r="S16" s="53"/>
      <c r="T16" s="53"/>
      <c r="U16" s="54">
        <f t="shared" si="0"/>
        <v>0</v>
      </c>
      <c r="V16" s="54">
        <f t="shared" si="1"/>
        <v>0</v>
      </c>
      <c r="W16" s="55"/>
    </row>
    <row r="17" spans="1:23">
      <c r="A17" s="52">
        <v>4</v>
      </c>
      <c r="B17" s="53" t="s">
        <v>94</v>
      </c>
      <c r="C17" s="53">
        <v>4444444</v>
      </c>
      <c r="D17" s="53" t="s">
        <v>95</v>
      </c>
      <c r="E17" s="53"/>
      <c r="F17" s="53"/>
      <c r="G17" s="53"/>
      <c r="H17" s="53"/>
      <c r="I17" s="53"/>
      <c r="J17" s="53"/>
      <c r="K17" s="53" t="s">
        <v>133</v>
      </c>
      <c r="L17" s="53"/>
      <c r="M17" s="53"/>
      <c r="N17" s="53">
        <v>30</v>
      </c>
      <c r="O17" s="53"/>
      <c r="P17" s="54"/>
      <c r="Q17" s="53"/>
      <c r="R17" s="53"/>
      <c r="S17" s="53"/>
      <c r="T17" s="53"/>
      <c r="U17" s="54">
        <f t="shared" si="0"/>
        <v>0</v>
      </c>
      <c r="V17" s="54">
        <f t="shared" si="1"/>
        <v>0</v>
      </c>
      <c r="W17" s="55"/>
    </row>
    <row r="18" spans="1:23">
      <c r="A18" s="52">
        <v>5</v>
      </c>
      <c r="B18" s="53" t="s">
        <v>94</v>
      </c>
      <c r="C18" s="53">
        <v>5555555</v>
      </c>
      <c r="D18" s="53" t="s">
        <v>95</v>
      </c>
      <c r="E18" s="53"/>
      <c r="F18" s="53"/>
      <c r="G18" s="53"/>
      <c r="H18" s="53"/>
      <c r="I18" s="53"/>
      <c r="J18" s="53"/>
      <c r="K18" s="53" t="s">
        <v>133</v>
      </c>
      <c r="L18" s="53"/>
      <c r="M18" s="53"/>
      <c r="N18" s="53">
        <v>30</v>
      </c>
      <c r="O18" s="53"/>
      <c r="P18" s="54"/>
      <c r="Q18" s="53"/>
      <c r="R18" s="53"/>
      <c r="S18" s="53"/>
      <c r="T18" s="53"/>
      <c r="U18" s="54">
        <f t="shared" si="0"/>
        <v>0</v>
      </c>
      <c r="V18" s="54">
        <f t="shared" si="1"/>
        <v>0</v>
      </c>
      <c r="W18" s="55"/>
    </row>
    <row r="19" spans="1:23">
      <c r="A19" s="52">
        <v>6</v>
      </c>
      <c r="B19" s="53" t="s">
        <v>94</v>
      </c>
      <c r="C19" s="53">
        <v>6666666</v>
      </c>
      <c r="D19" s="53" t="s">
        <v>95</v>
      </c>
      <c r="E19" s="53"/>
      <c r="F19" s="53"/>
      <c r="G19" s="53"/>
      <c r="H19" s="53"/>
      <c r="I19" s="53"/>
      <c r="J19" s="53"/>
      <c r="K19" s="53" t="s">
        <v>133</v>
      </c>
      <c r="L19" s="53"/>
      <c r="M19" s="53"/>
      <c r="N19" s="53">
        <v>30</v>
      </c>
      <c r="O19" s="53"/>
      <c r="P19" s="54"/>
      <c r="Q19" s="53"/>
      <c r="R19" s="53"/>
      <c r="S19" s="53"/>
      <c r="T19" s="53"/>
      <c r="U19" s="54">
        <f t="shared" si="0"/>
        <v>0</v>
      </c>
      <c r="V19" s="54">
        <f t="shared" si="1"/>
        <v>0</v>
      </c>
      <c r="W19" s="55"/>
    </row>
    <row r="20" spans="1:23">
      <c r="A20" s="52">
        <v>7</v>
      </c>
      <c r="B20" s="53" t="s">
        <v>94</v>
      </c>
      <c r="C20" s="53">
        <v>7777777</v>
      </c>
      <c r="D20" s="53" t="s">
        <v>95</v>
      </c>
      <c r="E20" s="53"/>
      <c r="F20" s="53"/>
      <c r="G20" s="53"/>
      <c r="H20" s="53"/>
      <c r="I20" s="53"/>
      <c r="J20" s="53"/>
      <c r="K20" s="53" t="s">
        <v>133</v>
      </c>
      <c r="L20" s="53"/>
      <c r="M20" s="53"/>
      <c r="N20" s="53">
        <v>30</v>
      </c>
      <c r="O20" s="53"/>
      <c r="P20" s="54"/>
      <c r="Q20" s="53"/>
      <c r="R20" s="53"/>
      <c r="S20" s="53"/>
      <c r="T20" s="53"/>
      <c r="U20" s="54">
        <f t="shared" si="0"/>
        <v>0</v>
      </c>
      <c r="V20" s="54">
        <f t="shared" si="1"/>
        <v>0</v>
      </c>
      <c r="W20" s="55"/>
    </row>
    <row r="21" spans="1:23">
      <c r="A21" s="52">
        <v>8</v>
      </c>
      <c r="B21" s="53" t="s">
        <v>94</v>
      </c>
      <c r="C21" s="53">
        <v>8888888</v>
      </c>
      <c r="D21" s="53" t="s">
        <v>95</v>
      </c>
      <c r="E21" s="53"/>
      <c r="F21" s="53"/>
      <c r="G21" s="53"/>
      <c r="H21" s="53"/>
      <c r="I21" s="53"/>
      <c r="J21" s="53"/>
      <c r="K21" s="53" t="s">
        <v>133</v>
      </c>
      <c r="L21" s="53"/>
      <c r="M21" s="53"/>
      <c r="N21" s="53">
        <v>30</v>
      </c>
      <c r="O21" s="53"/>
      <c r="P21" s="54"/>
      <c r="Q21" s="53"/>
      <c r="R21" s="53"/>
      <c r="S21" s="53"/>
      <c r="T21" s="53"/>
      <c r="U21" s="54">
        <f t="shared" si="0"/>
        <v>0</v>
      </c>
      <c r="V21" s="54">
        <f t="shared" si="1"/>
        <v>0</v>
      </c>
      <c r="W21" s="55"/>
    </row>
    <row r="22" spans="1:23">
      <c r="A22" s="52">
        <v>9</v>
      </c>
      <c r="B22" s="53" t="s">
        <v>94</v>
      </c>
      <c r="C22" s="53">
        <v>9999999</v>
      </c>
      <c r="D22" s="53" t="s">
        <v>96</v>
      </c>
      <c r="E22" s="53"/>
      <c r="F22" s="53"/>
      <c r="G22" s="53"/>
      <c r="H22" s="53"/>
      <c r="I22" s="53"/>
      <c r="J22" s="53"/>
      <c r="K22" s="53" t="s">
        <v>133</v>
      </c>
      <c r="L22" s="53"/>
      <c r="M22" s="53"/>
      <c r="N22" s="53">
        <v>30</v>
      </c>
      <c r="O22" s="53"/>
      <c r="P22" s="54"/>
      <c r="Q22" s="53"/>
      <c r="R22" s="53"/>
      <c r="S22" s="53"/>
      <c r="T22" s="53"/>
      <c r="U22" s="54">
        <f t="shared" si="0"/>
        <v>0</v>
      </c>
      <c r="V22" s="54">
        <f t="shared" si="1"/>
        <v>0</v>
      </c>
      <c r="W22" s="55"/>
    </row>
    <row r="23" spans="1:23">
      <c r="A23" s="52">
        <v>10</v>
      </c>
      <c r="B23" s="53" t="s">
        <v>94</v>
      </c>
      <c r="C23" s="53">
        <v>9999999</v>
      </c>
      <c r="D23" s="53" t="s">
        <v>96</v>
      </c>
      <c r="E23" s="53"/>
      <c r="F23" s="53"/>
      <c r="G23" s="53"/>
      <c r="H23" s="53"/>
      <c r="I23" s="53"/>
      <c r="J23" s="53"/>
      <c r="K23" s="53" t="s">
        <v>133</v>
      </c>
      <c r="L23" s="53"/>
      <c r="M23" s="53"/>
      <c r="N23" s="53">
        <v>30</v>
      </c>
      <c r="O23" s="53"/>
      <c r="P23" s="54"/>
      <c r="Q23" s="53"/>
      <c r="R23" s="53"/>
      <c r="S23" s="53"/>
      <c r="T23" s="53"/>
      <c r="U23" s="54">
        <f t="shared" si="0"/>
        <v>0</v>
      </c>
      <c r="V23" s="54">
        <f t="shared" si="1"/>
        <v>0</v>
      </c>
      <c r="W23" s="55"/>
    </row>
    <row r="24" spans="1:23">
      <c r="A24" s="52">
        <v>11</v>
      </c>
      <c r="B24" s="53" t="s">
        <v>94</v>
      </c>
      <c r="C24" s="53">
        <v>9999999</v>
      </c>
      <c r="D24" s="53" t="s">
        <v>96</v>
      </c>
      <c r="E24" s="53"/>
      <c r="F24" s="53"/>
      <c r="G24" s="53"/>
      <c r="H24" s="53"/>
      <c r="I24" s="53"/>
      <c r="J24" s="53"/>
      <c r="K24" s="53" t="s">
        <v>133</v>
      </c>
      <c r="L24" s="53"/>
      <c r="M24" s="53"/>
      <c r="N24" s="53">
        <v>30</v>
      </c>
      <c r="O24" s="53"/>
      <c r="P24" s="54"/>
      <c r="Q24" s="53"/>
      <c r="R24" s="53"/>
      <c r="S24" s="53"/>
      <c r="T24" s="53"/>
      <c r="U24" s="54">
        <f t="shared" si="0"/>
        <v>0</v>
      </c>
      <c r="V24" s="54">
        <f t="shared" si="1"/>
        <v>0</v>
      </c>
      <c r="W24" s="55"/>
    </row>
    <row r="25" spans="1:23">
      <c r="A25" s="52">
        <v>12</v>
      </c>
      <c r="B25" s="53" t="s">
        <v>94</v>
      </c>
      <c r="C25" s="53">
        <v>9999999</v>
      </c>
      <c r="D25" s="53" t="s">
        <v>95</v>
      </c>
      <c r="E25" s="53"/>
      <c r="F25" s="53"/>
      <c r="G25" s="53"/>
      <c r="H25" s="53"/>
      <c r="I25" s="53"/>
      <c r="J25" s="53"/>
      <c r="K25" s="53" t="s">
        <v>133</v>
      </c>
      <c r="L25" s="53"/>
      <c r="M25" s="53"/>
      <c r="N25" s="53">
        <v>30</v>
      </c>
      <c r="O25" s="53"/>
      <c r="P25" s="54"/>
      <c r="Q25" s="53"/>
      <c r="R25" s="53"/>
      <c r="S25" s="53"/>
      <c r="T25" s="53"/>
      <c r="U25" s="54">
        <f t="shared" si="0"/>
        <v>0</v>
      </c>
      <c r="V25" s="54">
        <f t="shared" si="1"/>
        <v>0</v>
      </c>
      <c r="W25" s="55"/>
    </row>
    <row r="26" spans="1:23" ht="13.5" thickBot="1">
      <c r="A26" s="204" t="s">
        <v>97</v>
      </c>
      <c r="B26" s="205"/>
      <c r="C26" s="205"/>
      <c r="D26" s="205"/>
      <c r="E26" s="205"/>
      <c r="F26" s="205"/>
      <c r="G26" s="205"/>
      <c r="H26" s="205"/>
      <c r="I26" s="205"/>
      <c r="J26" s="205"/>
      <c r="K26" s="205"/>
      <c r="L26" s="205"/>
      <c r="M26" s="205"/>
      <c r="N26" s="205"/>
      <c r="O26" s="205"/>
      <c r="P26" s="56"/>
      <c r="Q26" s="57"/>
      <c r="R26" s="57"/>
      <c r="S26" s="57"/>
      <c r="T26" s="57"/>
      <c r="U26" s="58">
        <f>SUM(U14:U25)</f>
        <v>0</v>
      </c>
      <c r="V26" s="58">
        <f>SUM(V14:V25)</f>
        <v>0</v>
      </c>
      <c r="W26" s="59"/>
    </row>
    <row r="28" spans="1:23" ht="13.5" thickBot="1"/>
    <row r="29" spans="1:23" s="60" customFormat="1" ht="14.25">
      <c r="A29" s="217" t="s">
        <v>98</v>
      </c>
      <c r="B29" s="218"/>
      <c r="C29" s="219"/>
      <c r="D29" s="223" t="s">
        <v>99</v>
      </c>
      <c r="E29" s="224"/>
      <c r="F29" s="224"/>
      <c r="G29" s="224"/>
      <c r="H29" s="224"/>
      <c r="I29" s="224"/>
      <c r="J29" s="224"/>
      <c r="K29" s="224"/>
      <c r="L29" s="224"/>
      <c r="M29" s="224"/>
      <c r="N29" s="225"/>
      <c r="P29" s="223" t="s">
        <v>100</v>
      </c>
      <c r="Q29" s="224"/>
      <c r="R29" s="225"/>
      <c r="T29" s="223" t="s">
        <v>101</v>
      </c>
      <c r="U29" s="224"/>
      <c r="V29" s="224"/>
      <c r="W29" s="225"/>
    </row>
    <row r="30" spans="1:23">
      <c r="A30" s="220"/>
      <c r="B30" s="221"/>
      <c r="C30" s="222"/>
      <c r="D30" s="61">
        <v>29</v>
      </c>
      <c r="E30" s="226" t="s">
        <v>102</v>
      </c>
      <c r="F30" s="226"/>
      <c r="G30" s="226"/>
      <c r="H30" s="226"/>
      <c r="I30" s="226"/>
      <c r="J30" s="226"/>
      <c r="K30" s="226"/>
      <c r="L30" s="227"/>
      <c r="M30" s="228"/>
      <c r="N30" s="229"/>
      <c r="P30" s="62" t="s">
        <v>103</v>
      </c>
      <c r="Q30" s="63"/>
      <c r="R30" s="64"/>
      <c r="T30" s="65">
        <v>47</v>
      </c>
      <c r="U30" s="66" t="s">
        <v>104</v>
      </c>
      <c r="V30" s="63"/>
      <c r="W30" s="64"/>
    </row>
    <row r="31" spans="1:23">
      <c r="A31" s="220"/>
      <c r="B31" s="221"/>
      <c r="C31" s="222"/>
      <c r="D31" s="61">
        <v>30</v>
      </c>
      <c r="E31" s="226" t="s">
        <v>105</v>
      </c>
      <c r="F31" s="226"/>
      <c r="G31" s="226"/>
      <c r="H31" s="226"/>
      <c r="I31" s="226"/>
      <c r="J31" s="226"/>
      <c r="K31" s="226"/>
      <c r="L31" s="227"/>
      <c r="M31" s="230"/>
      <c r="N31" s="231"/>
      <c r="P31" s="62" t="s">
        <v>106</v>
      </c>
      <c r="Q31" s="63"/>
      <c r="R31" s="67"/>
      <c r="T31" s="65">
        <v>48</v>
      </c>
      <c r="U31" s="66"/>
      <c r="V31" s="63"/>
      <c r="W31" s="64"/>
    </row>
    <row r="32" spans="1:23">
      <c r="A32" s="220"/>
      <c r="B32" s="221"/>
      <c r="C32" s="222"/>
      <c r="D32" s="61">
        <v>31</v>
      </c>
      <c r="E32" s="226" t="s">
        <v>107</v>
      </c>
      <c r="F32" s="226"/>
      <c r="G32" s="226"/>
      <c r="H32" s="226"/>
      <c r="I32" s="226"/>
      <c r="J32" s="226"/>
      <c r="K32" s="226"/>
      <c r="L32" s="227"/>
      <c r="M32" s="230"/>
      <c r="N32" s="231"/>
      <c r="P32" s="68" t="s">
        <v>108</v>
      </c>
      <c r="Q32" s="63"/>
      <c r="R32" s="67"/>
      <c r="T32" s="65">
        <v>49</v>
      </c>
      <c r="U32" s="66" t="s">
        <v>109</v>
      </c>
      <c r="V32" s="63"/>
      <c r="W32" s="64"/>
    </row>
    <row r="33" spans="1:23">
      <c r="A33" s="220"/>
      <c r="B33" s="221"/>
      <c r="C33" s="222"/>
      <c r="D33" s="61">
        <v>32</v>
      </c>
      <c r="E33" s="226" t="s">
        <v>110</v>
      </c>
      <c r="F33" s="226"/>
      <c r="G33" s="226"/>
      <c r="H33" s="226"/>
      <c r="I33" s="226"/>
      <c r="J33" s="226"/>
      <c r="K33" s="226"/>
      <c r="L33" s="227"/>
      <c r="M33" s="230"/>
      <c r="N33" s="231"/>
      <c r="P33" s="68" t="s">
        <v>111</v>
      </c>
      <c r="Q33" s="63"/>
      <c r="R33" s="67"/>
      <c r="T33" s="65">
        <v>50</v>
      </c>
      <c r="U33" s="66" t="s">
        <v>112</v>
      </c>
      <c r="V33" s="63"/>
      <c r="W33" s="64"/>
    </row>
    <row r="34" spans="1:23" ht="13.5" thickBot="1">
      <c r="A34" s="220"/>
      <c r="B34" s="221"/>
      <c r="C34" s="222"/>
      <c r="D34" s="61">
        <v>33</v>
      </c>
      <c r="E34" s="226" t="s">
        <v>113</v>
      </c>
      <c r="F34" s="226"/>
      <c r="G34" s="226"/>
      <c r="H34" s="226"/>
      <c r="I34" s="226"/>
      <c r="J34" s="226"/>
      <c r="K34" s="226"/>
      <c r="L34" s="227"/>
      <c r="M34" s="234"/>
      <c r="N34" s="235"/>
      <c r="P34" s="69" t="s">
        <v>114</v>
      </c>
      <c r="Q34" s="70"/>
      <c r="R34" s="71"/>
      <c r="T34" s="65">
        <v>51</v>
      </c>
      <c r="U34" s="66"/>
      <c r="V34" s="63"/>
      <c r="W34" s="64"/>
    </row>
    <row r="35" spans="1:23">
      <c r="A35" s="220"/>
      <c r="B35" s="221"/>
      <c r="C35" s="222"/>
      <c r="D35" s="61">
        <v>34</v>
      </c>
      <c r="E35" s="226" t="s">
        <v>115</v>
      </c>
      <c r="F35" s="226"/>
      <c r="G35" s="226"/>
      <c r="H35" s="226"/>
      <c r="I35" s="226"/>
      <c r="J35" s="226"/>
      <c r="K35" s="226"/>
      <c r="L35" s="227"/>
      <c r="M35" s="234"/>
      <c r="N35" s="235"/>
      <c r="T35" s="65">
        <v>52</v>
      </c>
      <c r="U35" s="66" t="s">
        <v>116</v>
      </c>
      <c r="V35" s="63"/>
      <c r="W35" s="64"/>
    </row>
    <row r="36" spans="1:23">
      <c r="A36" s="72"/>
      <c r="B36" s="73"/>
      <c r="C36" s="74"/>
      <c r="D36" s="61">
        <v>35</v>
      </c>
      <c r="E36" s="226" t="s">
        <v>117</v>
      </c>
      <c r="F36" s="226"/>
      <c r="G36" s="226"/>
      <c r="H36" s="226"/>
      <c r="I36" s="226"/>
      <c r="J36" s="226"/>
      <c r="K36" s="226"/>
      <c r="L36" s="227"/>
      <c r="M36" s="234"/>
      <c r="N36" s="235"/>
      <c r="P36" s="75">
        <v>0.1</v>
      </c>
      <c r="Q36" s="43" t="s">
        <v>118</v>
      </c>
      <c r="T36" s="65">
        <v>53</v>
      </c>
      <c r="U36" s="66"/>
      <c r="V36" s="63"/>
      <c r="W36" s="64"/>
    </row>
    <row r="37" spans="1:23">
      <c r="A37" s="72"/>
      <c r="B37" s="73"/>
      <c r="C37" s="76"/>
      <c r="D37" s="61">
        <v>36</v>
      </c>
      <c r="E37" s="226" t="s">
        <v>119</v>
      </c>
      <c r="F37" s="226"/>
      <c r="G37" s="226"/>
      <c r="H37" s="226"/>
      <c r="I37" s="226"/>
      <c r="J37" s="226"/>
      <c r="K37" s="226"/>
      <c r="L37" s="227"/>
      <c r="M37" s="234"/>
      <c r="N37" s="235"/>
      <c r="P37" s="75">
        <v>1.7100000000000001E-2</v>
      </c>
      <c r="Q37" s="43" t="s">
        <v>120</v>
      </c>
      <c r="T37" s="65">
        <v>54</v>
      </c>
      <c r="U37" s="66"/>
      <c r="V37" s="63"/>
      <c r="W37" s="64"/>
    </row>
    <row r="38" spans="1:23" ht="13.5" thickBot="1">
      <c r="A38" s="72"/>
      <c r="B38" s="73"/>
      <c r="C38" s="74"/>
      <c r="D38" s="61">
        <v>37</v>
      </c>
      <c r="E38" s="77" t="s">
        <v>121</v>
      </c>
      <c r="F38" s="78"/>
      <c r="G38" s="78"/>
      <c r="H38" s="78"/>
      <c r="I38" s="78"/>
      <c r="J38" s="78"/>
      <c r="K38" s="78"/>
      <c r="L38" s="79"/>
      <c r="M38" s="234"/>
      <c r="N38" s="235"/>
      <c r="P38" s="75">
        <v>1.7100000000000001E-2</v>
      </c>
      <c r="Q38" s="43" t="s">
        <v>135</v>
      </c>
      <c r="T38" s="80">
        <v>55</v>
      </c>
      <c r="U38" s="81" t="s">
        <v>122</v>
      </c>
      <c r="V38" s="70"/>
      <c r="W38" s="71"/>
    </row>
    <row r="39" spans="1:23">
      <c r="A39" s="72"/>
      <c r="B39" s="73"/>
      <c r="C39" s="74"/>
      <c r="D39" s="61">
        <v>38</v>
      </c>
      <c r="E39" s="77" t="s">
        <v>123</v>
      </c>
      <c r="F39" s="78"/>
      <c r="G39" s="78"/>
      <c r="H39" s="78"/>
      <c r="I39" s="78"/>
      <c r="J39" s="78"/>
      <c r="K39" s="78"/>
      <c r="L39" s="79"/>
      <c r="M39" s="232"/>
      <c r="N39" s="233"/>
      <c r="P39" s="75">
        <v>5.0000000000000001E-3</v>
      </c>
      <c r="Q39" s="43" t="s">
        <v>124</v>
      </c>
    </row>
    <row r="40" spans="1:23">
      <c r="A40" s="72"/>
      <c r="B40" s="73"/>
      <c r="C40" s="82"/>
      <c r="D40" s="61">
        <v>39</v>
      </c>
      <c r="E40" s="77" t="s">
        <v>125</v>
      </c>
      <c r="F40" s="78"/>
      <c r="G40" s="78"/>
      <c r="H40" s="78"/>
      <c r="I40" s="78"/>
      <c r="J40" s="78"/>
      <c r="K40" s="78"/>
      <c r="L40" s="79"/>
      <c r="M40" s="232"/>
      <c r="N40" s="233"/>
      <c r="P40" s="75">
        <f>SUM(P36:P39)</f>
        <v>0.13920000000000002</v>
      </c>
    </row>
    <row r="41" spans="1:23">
      <c r="A41" s="237" t="s">
        <v>126</v>
      </c>
      <c r="B41" s="238"/>
      <c r="C41" s="239"/>
      <c r="D41" s="61">
        <v>40</v>
      </c>
      <c r="E41" s="77" t="s">
        <v>127</v>
      </c>
      <c r="F41" s="78"/>
      <c r="G41" s="78"/>
      <c r="H41" s="78"/>
      <c r="I41" s="78"/>
      <c r="J41" s="78"/>
      <c r="K41" s="78"/>
      <c r="L41" s="79"/>
      <c r="M41" s="232"/>
      <c r="N41" s="233"/>
    </row>
    <row r="42" spans="1:23" s="87" customFormat="1" ht="13.5" thickBot="1">
      <c r="A42" s="240"/>
      <c r="B42" s="241"/>
      <c r="C42" s="242"/>
      <c r="D42" s="83">
        <v>41</v>
      </c>
      <c r="E42" s="84" t="s">
        <v>128</v>
      </c>
      <c r="F42" s="85"/>
      <c r="G42" s="85"/>
      <c r="H42" s="85"/>
      <c r="I42" s="85"/>
      <c r="J42" s="85"/>
      <c r="K42" s="85"/>
      <c r="L42" s="86"/>
      <c r="M42" s="243"/>
      <c r="N42" s="244"/>
    </row>
    <row r="43" spans="1:23" ht="13.5" thickBot="1">
      <c r="C43" s="88"/>
    </row>
    <row r="44" spans="1:23">
      <c r="A44" s="245" t="s">
        <v>129</v>
      </c>
      <c r="B44" s="246"/>
      <c r="C44" s="247"/>
      <c r="E44" s="89" t="s">
        <v>130</v>
      </c>
      <c r="F44" s="254"/>
      <c r="G44" s="255"/>
      <c r="H44" s="255"/>
      <c r="I44" s="255"/>
      <c r="J44" s="255"/>
      <c r="K44" s="255"/>
      <c r="L44" s="256"/>
    </row>
    <row r="45" spans="1:23" ht="13.5" thickBot="1">
      <c r="A45" s="248"/>
      <c r="B45" s="249"/>
      <c r="C45" s="250"/>
      <c r="E45" s="90"/>
      <c r="F45" s="204"/>
      <c r="G45" s="205"/>
      <c r="H45" s="205"/>
      <c r="I45" s="205"/>
      <c r="J45" s="205"/>
      <c r="K45" s="205"/>
      <c r="L45" s="257"/>
      <c r="M45" s="91" t="s">
        <v>131</v>
      </c>
    </row>
    <row r="46" spans="1:23" ht="13.5" thickBot="1">
      <c r="A46" s="251"/>
      <c r="B46" s="252"/>
      <c r="C46" s="253"/>
    </row>
    <row r="48" spans="1:23" ht="26.25" customHeight="1">
      <c r="A48" s="236" t="s">
        <v>132</v>
      </c>
      <c r="B48" s="236"/>
      <c r="C48" s="236"/>
      <c r="D48" s="236"/>
      <c r="E48" s="236"/>
      <c r="F48" s="236"/>
      <c r="G48" s="236"/>
      <c r="H48" s="236"/>
      <c r="I48" s="236"/>
      <c r="J48" s="236"/>
      <c r="K48" s="236"/>
      <c r="L48" s="236"/>
      <c r="M48" s="236"/>
      <c r="N48" s="236"/>
      <c r="O48" s="236"/>
      <c r="P48" s="236"/>
      <c r="Q48" s="236"/>
      <c r="R48" s="236"/>
      <c r="S48" s="236"/>
      <c r="T48" s="236"/>
      <c r="U48" s="236"/>
      <c r="V48" s="236"/>
      <c r="W48" s="236"/>
    </row>
    <row r="50" spans="3:4">
      <c r="C50" s="88"/>
      <c r="D50" s="88"/>
    </row>
    <row r="51" spans="3:4">
      <c r="C51" s="88"/>
      <c r="D51" s="88"/>
    </row>
    <row r="53" spans="3:4">
      <c r="C53" s="92"/>
      <c r="D53" s="92"/>
    </row>
  </sheetData>
  <mergeCells count="52">
    <mergeCell ref="A48:W48"/>
    <mergeCell ref="M40:N40"/>
    <mergeCell ref="A41:C42"/>
    <mergeCell ref="M41:N41"/>
    <mergeCell ref="M42:N42"/>
    <mergeCell ref="A44:C46"/>
    <mergeCell ref="F44:L44"/>
    <mergeCell ref="F45:L45"/>
    <mergeCell ref="M39:N39"/>
    <mergeCell ref="E33:L33"/>
    <mergeCell ref="M33:N33"/>
    <mergeCell ref="E34:L34"/>
    <mergeCell ref="M34:N34"/>
    <mergeCell ref="E35:L35"/>
    <mergeCell ref="M35:N35"/>
    <mergeCell ref="E36:L36"/>
    <mergeCell ref="M36:N36"/>
    <mergeCell ref="E37:L37"/>
    <mergeCell ref="M37:N37"/>
    <mergeCell ref="M38:N38"/>
    <mergeCell ref="A29:C35"/>
    <mergeCell ref="D29:N29"/>
    <mergeCell ref="P29:R29"/>
    <mergeCell ref="T29:W29"/>
    <mergeCell ref="E30:L30"/>
    <mergeCell ref="M30:N30"/>
    <mergeCell ref="E31:L31"/>
    <mergeCell ref="M31:N31"/>
    <mergeCell ref="E32:L32"/>
    <mergeCell ref="M32:N32"/>
    <mergeCell ref="U11:U12"/>
    <mergeCell ref="V11:V12"/>
    <mergeCell ref="W11:W12"/>
    <mergeCell ref="C12:D12"/>
    <mergeCell ref="F12:K12"/>
    <mergeCell ref="S11:S12"/>
    <mergeCell ref="T11:T12"/>
    <mergeCell ref="A26:O26"/>
    <mergeCell ref="O11:O12"/>
    <mergeCell ref="P11:P12"/>
    <mergeCell ref="Q11:Q12"/>
    <mergeCell ref="R11:R12"/>
    <mergeCell ref="A11:E11"/>
    <mergeCell ref="F11:K11"/>
    <mergeCell ref="L11:L12"/>
    <mergeCell ref="M11:M12"/>
    <mergeCell ref="N11:N12"/>
    <mergeCell ref="A1:W1"/>
    <mergeCell ref="A2:W2"/>
    <mergeCell ref="A3:W3"/>
    <mergeCell ref="A9:W9"/>
    <mergeCell ref="A10:W10"/>
  </mergeCells>
  <pageMargins left="0.15748031496062992" right="0.15748031496062992" top="0.39370078740157483" bottom="0.39370078740157483" header="0" footer="0"/>
  <pageSetup scale="6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CNS</vt:lpstr>
      <vt:lpstr>CNS 2017 RELIQ</vt:lpstr>
      <vt:lpstr>CNS 2017 BLANCO</vt:lpstr>
      <vt:lpstr>AFP S-Incr</vt:lpstr>
      <vt:lpstr>AFP RELIQ</vt:lpstr>
      <vt:lpstr>AFP BLANCO</vt:lpstr>
    </vt:vector>
  </TitlesOfParts>
  <Company>GAIA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RRHH</dc:creator>
  <cp:lastModifiedBy>PROF</cp:lastModifiedBy>
  <cp:lastPrinted>2012-06-12T02:09:42Z</cp:lastPrinted>
  <dcterms:created xsi:type="dcterms:W3CDTF">2012-06-12T00:42:54Z</dcterms:created>
  <dcterms:modified xsi:type="dcterms:W3CDTF">2018-05-11T15:16:04Z</dcterms:modified>
</cp:coreProperties>
</file>